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kth-my.sharepoint.com/personal/hellmalm_ug_kth_se/Documents/"/>
    </mc:Choice>
  </mc:AlternateContent>
  <xr:revisionPtr revIDLastSave="0" documentId="8_{B8AD79E6-E9C4-4E98-A6A2-4DE3FABB4175}" xr6:coauthVersionLast="47" xr6:coauthVersionMax="47" xr10:uidLastSave="{00000000-0000-0000-0000-000000000000}"/>
  <bookViews>
    <workbookView xWindow="2850" yWindow="2850" windowWidth="20670" windowHeight="12510" xr2:uid="{00000000-000D-0000-FFFF-FFFF00000000}"/>
  </bookViews>
  <sheets>
    <sheet name="Instruktion" sheetId="5" r:id="rId1"/>
    <sheet name="1. Kursutbud+planeringstal HT24" sheetId="2" r:id="rId2"/>
    <sheet name="2. Kursutbud+planeringstal ST24" sheetId="7" r:id="rId3"/>
    <sheet name="3. Antagningstal VT-24" sheetId="3" r:id="rId4"/>
    <sheet name="Lista" sheetId="4" state="hidden" r:id="rId5"/>
  </sheets>
  <definedNames>
    <definedName name="_xlnm._FilterDatabase" localSheetId="1" hidden="1">'1. Kursutbud+planeringstal HT24'!$A$6:$V$45</definedName>
    <definedName name="_xlnm._FilterDatabase" localSheetId="3" hidden="1">'3. Antagningstal VT-24'!$B$5:$D$158</definedName>
    <definedName name="_xlnm._FilterDatabase" localSheetId="4" hidden="1">Lista!$M$2:$M$6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7" l="1"/>
  <c r="K22" i="7"/>
  <c r="K21" i="7"/>
  <c r="K20" i="7"/>
  <c r="K19" i="7"/>
  <c r="K18" i="7"/>
  <c r="K17" i="7"/>
  <c r="K16" i="7"/>
  <c r="K15" i="7"/>
  <c r="K14" i="7"/>
  <c r="K13" i="7"/>
  <c r="K12" i="7"/>
  <c r="K11" i="7"/>
  <c r="K10" i="7"/>
  <c r="K9" i="7"/>
  <c r="K8" i="7"/>
  <c r="K7" i="7"/>
  <c r="K24" i="7" l="1"/>
  <c r="K15" i="2"/>
  <c r="K16" i="2"/>
  <c r="K17" i="2"/>
  <c r="K18" i="2"/>
  <c r="K19" i="2"/>
  <c r="K20" i="2"/>
  <c r="K21" i="2"/>
  <c r="K22" i="2"/>
  <c r="K23" i="2"/>
  <c r="K24" i="2"/>
  <c r="K25" i="2"/>
  <c r="K26" i="2"/>
  <c r="K10" i="2"/>
  <c r="K11" i="2"/>
  <c r="K12" i="2"/>
  <c r="K13" i="2"/>
  <c r="K14" i="2"/>
  <c r="K27" i="2"/>
  <c r="K28" i="2"/>
  <c r="K29" i="2"/>
  <c r="K30" i="2"/>
  <c r="K31" i="2"/>
  <c r="K32" i="2"/>
  <c r="K33" i="2"/>
  <c r="H144" i="3" l="1"/>
  <c r="H145" i="3"/>
  <c r="H146" i="3"/>
  <c r="H147" i="3"/>
  <c r="H148" i="3"/>
  <c r="H149" i="3"/>
  <c r="H150" i="3"/>
  <c r="H151" i="3"/>
  <c r="H152" i="3"/>
  <c r="H153" i="3"/>
  <c r="H154" i="3"/>
  <c r="H155" i="3"/>
  <c r="H156" i="3"/>
  <c r="H157" i="3"/>
  <c r="H143"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91" i="3"/>
  <c r="H78" i="3"/>
  <c r="H79" i="3"/>
  <c r="H80" i="3"/>
  <c r="H81" i="3"/>
  <c r="H82" i="3"/>
  <c r="H83" i="3"/>
  <c r="H84" i="3"/>
  <c r="H85" i="3"/>
  <c r="H86" i="3"/>
  <c r="H87" i="3"/>
  <c r="H88" i="3"/>
  <c r="H89" i="3"/>
  <c r="H77"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32" i="3"/>
  <c r="H7" i="3"/>
  <c r="H8" i="3"/>
  <c r="H9" i="3"/>
  <c r="H10" i="3"/>
  <c r="H11" i="3"/>
  <c r="H12" i="3"/>
  <c r="H13" i="3"/>
  <c r="H14" i="3"/>
  <c r="H15" i="3"/>
  <c r="H16" i="3"/>
  <c r="H17" i="3"/>
  <c r="H18" i="3"/>
  <c r="H19" i="3"/>
  <c r="H20" i="3"/>
  <c r="H21" i="3"/>
  <c r="H22" i="3"/>
  <c r="H23" i="3"/>
  <c r="H24" i="3"/>
  <c r="H25" i="3"/>
  <c r="H26" i="3"/>
  <c r="H27" i="3"/>
  <c r="H28" i="3"/>
  <c r="H29" i="3"/>
  <c r="H30" i="3"/>
  <c r="H6" i="3"/>
  <c r="H158" i="3" l="1"/>
  <c r="H90" i="3"/>
  <c r="H31" i="3"/>
  <c r="H76" i="3"/>
  <c r="H142" i="3"/>
  <c r="H160" i="3" l="1"/>
  <c r="K9" i="2"/>
  <c r="K34" i="2"/>
  <c r="K35" i="2"/>
  <c r="K36" i="2"/>
  <c r="K37" i="2"/>
  <c r="K38" i="2"/>
  <c r="K39" i="2"/>
  <c r="K40" i="2"/>
  <c r="K41" i="2"/>
  <c r="K42" i="2"/>
  <c r="K43" i="2"/>
  <c r="K44" i="2"/>
  <c r="K8" i="2" l="1"/>
  <c r="K7" i="2"/>
  <c r="K45" i="2" l="1"/>
</calcChain>
</file>

<file path=xl/sharedStrings.xml><?xml version="1.0" encoding="utf-8"?>
<sst xmlns="http://schemas.openxmlformats.org/spreadsheetml/2006/main" count="1110" uniqueCount="428">
  <si>
    <t>Kurskod</t>
  </si>
  <si>
    <t>Kurs</t>
  </si>
  <si>
    <t xml:space="preserve">Exempelkurs 1 </t>
  </si>
  <si>
    <t>XY1234</t>
  </si>
  <si>
    <t>Vårtermin</t>
  </si>
  <si>
    <t>Enligt läsperiod</t>
  </si>
  <si>
    <t>Ja</t>
  </si>
  <si>
    <t>Kunskaper i XXX, Y hp motsv. innehåll i kurs AB1234</t>
  </si>
  <si>
    <t>Svenska</t>
  </si>
  <si>
    <t>KTH Kista</t>
  </si>
  <si>
    <t>Kursansvarig x</t>
  </si>
  <si>
    <t>Sommartermin</t>
  </si>
  <si>
    <t>Nej</t>
  </si>
  <si>
    <t>KTH Flemingsberg</t>
  </si>
  <si>
    <t>Hösttermin</t>
  </si>
  <si>
    <t>Gymnasiekurser Eng B/6, Mat 4, Kemi 1</t>
  </si>
  <si>
    <t>Engelska</t>
  </si>
  <si>
    <t>Distans</t>
  </si>
  <si>
    <t>Kolumn1</t>
  </si>
  <si>
    <t>KTH Solna</t>
  </si>
  <si>
    <t>KTH Södertälje</t>
  </si>
  <si>
    <t>Ej aktuellt</t>
  </si>
  <si>
    <t>HST med max antal studenter</t>
  </si>
  <si>
    <t>Planeringstal</t>
  </si>
  <si>
    <t>Antagningstal</t>
  </si>
  <si>
    <t>Minst antal platser</t>
  </si>
  <si>
    <t>Det lägsta antalet studenter som kan vara registrerade på kursen för att den ska erbjudas. Om ett färre antal än det som anges antas till kursen, finns möjlighet att ställa in kursomgången.</t>
  </si>
  <si>
    <t>Deadline</t>
  </si>
  <si>
    <t>Frågor och stöd</t>
  </si>
  <si>
    <t>Kvalitetssäkring</t>
  </si>
  <si>
    <t>Normal (Campus)</t>
  </si>
  <si>
    <t>Allmän information om mallen för skolors uppdrag inom anslagsfinansierade vidareutbildningskurser</t>
  </si>
  <si>
    <t>ABE</t>
  </si>
  <si>
    <t>CBH</t>
  </si>
  <si>
    <t>EECS</t>
  </si>
  <si>
    <t>ITM</t>
  </si>
  <si>
    <t>SCI</t>
  </si>
  <si>
    <t>Vid frågor om denna mall och beslut om utbildningsutbud, vänligen kontakta ledningskansliet/VS (Maria Ehnhage: mehnhage@kth.se). Vid frågor om särskild behörighet eller antagningstal, vänligen kontakta info@kth.se. Vid frågor om hanteringen i Kopps, vänligen kontakta kopps@kth.se.</t>
  </si>
  <si>
    <t>Planeringstal är det antal platser ni har att erbjuda på kursen, dvs. det antal studenter som ni kan ta emot på kursen. Detta är även det tal ni fyller i som max antal platser i Kopps.</t>
  </si>
  <si>
    <t>Annat</t>
  </si>
  <si>
    <t>xx</t>
  </si>
  <si>
    <t>Skola</t>
  </si>
  <si>
    <t>1) Allmänt om kursen</t>
  </si>
  <si>
    <t>2) Dimensionering - ledningskansliet</t>
  </si>
  <si>
    <t>4) Behörighet - antagningen</t>
  </si>
  <si>
    <t>a. Skola</t>
  </si>
  <si>
    <t>b. Kurskod</t>
  </si>
  <si>
    <t>c. Kursens namn</t>
  </si>
  <si>
    <t>d. Antal högskole-poäng</t>
  </si>
  <si>
    <t>e. Är kursen inrättad?</t>
  </si>
  <si>
    <t xml:space="preserve">f. Samläses kursen med befintlig programkurs? </t>
  </si>
  <si>
    <t>g. Kontaktperson vid frågor</t>
  </si>
  <si>
    <t>a. Minst antal platser</t>
  </si>
  <si>
    <t>b. Planeringstal</t>
  </si>
  <si>
    <t>a. Läsperiod</t>
  </si>
  <si>
    <r>
      <t>b. Poängfördelning per läsperiod</t>
    </r>
    <r>
      <rPr>
        <sz val="10"/>
        <color theme="1"/>
        <rFont val="Calibri"/>
        <family val="2"/>
        <scheme val="minor"/>
      </rPr>
      <t xml:space="preserve"> (om fler än en läsperiod)</t>
    </r>
  </si>
  <si>
    <t>e. Undervisnings-form</t>
  </si>
  <si>
    <t>d. Språk</t>
  </si>
  <si>
    <t>EX. 1</t>
  </si>
  <si>
    <t>EX. 2</t>
  </si>
  <si>
    <t>XY2345</t>
  </si>
  <si>
    <t>Exempelkurs 2</t>
  </si>
  <si>
    <t>Examinator y</t>
  </si>
  <si>
    <t>Läsperiod 1</t>
  </si>
  <si>
    <t>Läsperiod 2</t>
  </si>
  <si>
    <t>Läsperiod 1-2</t>
  </si>
  <si>
    <t>TOTALT</t>
  </si>
  <si>
    <t>Antal kurser: x</t>
  </si>
  <si>
    <t>Antal ej inrättade kurser: x</t>
  </si>
  <si>
    <t>Antal kurstillfällen: x</t>
  </si>
  <si>
    <r>
      <t xml:space="preserve">Deadline för skola att skicka in underlag till ledningskansliet: </t>
    </r>
    <r>
      <rPr>
        <sz val="11"/>
        <color rgb="FFFF0000"/>
        <rFont val="Calibri"/>
        <family val="2"/>
        <scheme val="minor"/>
      </rPr>
      <t>2023-11-17</t>
    </r>
    <r>
      <rPr>
        <sz val="11"/>
        <rFont val="Calibri"/>
        <family val="2"/>
        <scheme val="minor"/>
      </rPr>
      <t xml:space="preserve">. </t>
    </r>
    <r>
      <rPr>
        <i/>
        <sz val="11"/>
        <rFont val="Calibri"/>
        <family val="2"/>
        <scheme val="minor"/>
      </rPr>
      <t>OBS: annan deadline kan gälla internt inom skolan.</t>
    </r>
  </si>
  <si>
    <r>
      <t xml:space="preserve">3. Antagningstal för </t>
    </r>
    <r>
      <rPr>
        <b/>
        <sz val="11"/>
        <color rgb="FFFF0000"/>
        <rFont val="Calibri"/>
        <family val="2"/>
        <scheme val="minor"/>
      </rPr>
      <t>vårterminen 2024.</t>
    </r>
  </si>
  <si>
    <t xml:space="preserve">1. Kursutbud inklusive planeringstal för hösttermin 2024. </t>
  </si>
  <si>
    <t>5. För kommunikation</t>
  </si>
  <si>
    <r>
      <t xml:space="preserve">a. För </t>
    </r>
    <r>
      <rPr>
        <b/>
        <u/>
        <sz val="10"/>
        <color theme="1"/>
        <rFont val="Calibri"/>
        <family val="2"/>
        <scheme val="minor"/>
      </rPr>
      <t>inrättad</t>
    </r>
    <r>
      <rPr>
        <b/>
        <sz val="10"/>
        <color theme="1"/>
        <rFont val="Calibri"/>
        <family val="2"/>
        <scheme val="minor"/>
      </rPr>
      <t xml:space="preserve"> kurs: </t>
    </r>
    <r>
      <rPr>
        <sz val="10"/>
        <color theme="1"/>
        <rFont val="Calibri"/>
        <family val="2"/>
        <scheme val="minor"/>
      </rPr>
      <t>Ange särskild behörighet enligt kursplan</t>
    </r>
  </si>
  <si>
    <r>
      <t xml:space="preserve">b. För </t>
    </r>
    <r>
      <rPr>
        <b/>
        <u/>
        <sz val="10"/>
        <color theme="1"/>
        <rFont val="Calibri"/>
        <family val="2"/>
        <scheme val="minor"/>
      </rPr>
      <t>inrättad</t>
    </r>
    <r>
      <rPr>
        <b/>
        <sz val="10"/>
        <color theme="1"/>
        <rFont val="Calibri"/>
        <family val="2"/>
        <scheme val="minor"/>
      </rPr>
      <t xml:space="preserve"> kurs: </t>
    </r>
    <r>
      <rPr>
        <sz val="10"/>
        <color theme="1"/>
        <rFont val="Calibri"/>
        <family val="2"/>
        <scheme val="minor"/>
      </rPr>
      <t>Behöver särskild behörighet revideras?</t>
    </r>
  </si>
  <si>
    <r>
      <t xml:space="preserve">c. För </t>
    </r>
    <r>
      <rPr>
        <b/>
        <u/>
        <sz val="10"/>
        <color theme="1"/>
        <rFont val="Calibri"/>
        <family val="2"/>
        <scheme val="minor"/>
      </rPr>
      <t>ej</t>
    </r>
    <r>
      <rPr>
        <b/>
        <sz val="10"/>
        <color theme="1"/>
        <rFont val="Calibri"/>
        <family val="2"/>
        <scheme val="minor"/>
      </rPr>
      <t xml:space="preserve"> inrättad kurs: </t>
    </r>
    <r>
      <rPr>
        <sz val="10"/>
        <color theme="1"/>
        <rFont val="Calibri"/>
        <family val="2"/>
        <scheme val="minor"/>
      </rPr>
      <t>Ange önskad särskild behörighet</t>
    </r>
  </si>
  <si>
    <t>Har kursen getts som LL-kurs tidigare?</t>
  </si>
  <si>
    <t>1) Beslutat i juni 2023</t>
  </si>
  <si>
    <t>2) För skola att skicka in november 2023</t>
  </si>
  <si>
    <r>
      <t xml:space="preserve">Deadline för skola att skicka in underlag till ledningskansliet: </t>
    </r>
    <r>
      <rPr>
        <sz val="11"/>
        <color rgb="FFFF0000"/>
        <rFont val="Calibri"/>
        <family val="2"/>
        <scheme val="minor"/>
      </rPr>
      <t xml:space="preserve">2023-11-17. </t>
    </r>
    <r>
      <rPr>
        <i/>
        <sz val="11"/>
        <rFont val="Calibri"/>
        <family val="2"/>
        <scheme val="minor"/>
      </rPr>
      <t>OBS: annan deadline kan gälla internt inom skolan.</t>
    </r>
  </si>
  <si>
    <t>Allmänt om kursen</t>
  </si>
  <si>
    <t>Dimensionering</t>
  </si>
  <si>
    <t>a</t>
  </si>
  <si>
    <t>b</t>
  </si>
  <si>
    <t>c</t>
  </si>
  <si>
    <t>a-c</t>
  </si>
  <si>
    <t>Vid studielokalisering, ange vilket campus kursen ges vid. Campus måste alltid anges, även om kursen ges på distans.</t>
  </si>
  <si>
    <t>Studielokalisering</t>
  </si>
  <si>
    <t>g</t>
  </si>
  <si>
    <t>g. Studie-lokalisering</t>
  </si>
  <si>
    <t>Behörighet</t>
  </si>
  <si>
    <t>För inrättad kurs</t>
  </si>
  <si>
    <t>För ej inrättad kurs</t>
  </si>
  <si>
    <t xml:space="preserve">Ange de behörighetskrav som är angivna i kursplanen, samt om den särskilda behörigheten behöver revideras. </t>
  </si>
  <si>
    <t>Ange den behörighet som ni vill att kursen ska ha. Samma behörighetskrav måste gälla för en kurs, oavsett om den ges till programstudenter eller som fristående kurs. Kravet ska relatera till vad som krävs för att klara kursen. Följande länk ger mer information om behörighetskrav: https://intra.kth.se/utbildning/utbi/planera-utbildning/inratta-kurs/stod-for-formulering-av-sarskild-behorighet-till-kurs</t>
  </si>
  <si>
    <t>a-b</t>
  </si>
  <si>
    <t>Instruktion flik 1 och flik 2: Kursutbud och planeringstal</t>
  </si>
  <si>
    <t>Instruktion flik 3: Antagningstal och ev. justerade planeringstal</t>
  </si>
  <si>
    <t>Antagningstalet är hur många som ska antas (antalet platser på en kurs plus ett eventuellt överintag). Det är vanligt att ange lite högre antagningstal än planeringstal då studenter ofta "faller bort", men en bedömning måste göras för varje kurs. I de nationella antagningsomgångarna (HT och VT) är det två urval och då ska antagningstal anges för båda urvalen. Ex: planeringstal 100, urval 1 antagningstal: 130, urval 2 antagningstal: 120. Om antagningstalet inte är fyllt vid urval 2 fyller systemet upp till antagningstalet angett till urval 2.</t>
  </si>
  <si>
    <t>Eventuellt justerat planeringstal</t>
  </si>
  <si>
    <t>För skola att skicka in i november 2023</t>
  </si>
  <si>
    <t>b-c</t>
  </si>
  <si>
    <t>Beslutat i juni 2023</t>
  </si>
  <si>
    <t>De kurser och angivna planeringstal som beslutades av vicerektor för utbildning i juni 2023.</t>
  </si>
  <si>
    <t xml:space="preserve">b. Antagningstal urval 1 </t>
  </si>
  <si>
    <t>c. Antagningstal urval 2</t>
  </si>
  <si>
    <t>a. Eventuellt förslag till justerat planeringstal</t>
  </si>
  <si>
    <r>
      <rPr>
        <sz val="11"/>
        <color rgb="FFFF0000"/>
        <rFont val="Calibri"/>
        <family val="2"/>
        <scheme val="minor"/>
      </rPr>
      <t>OBS: antagningstal gäller för</t>
    </r>
    <r>
      <rPr>
        <b/>
        <sz val="11"/>
        <color rgb="FFFF0000"/>
        <rFont val="Calibri"/>
        <family val="2"/>
        <scheme val="minor"/>
      </rPr>
      <t xml:space="preserve"> vårterminen 2024. </t>
    </r>
    <r>
      <rPr>
        <sz val="11"/>
        <color rgb="FFFF0000"/>
        <rFont val="Calibri"/>
        <family val="2"/>
        <scheme val="minor"/>
      </rPr>
      <t>(Antagningstal för höst- och sommarterminen 2024 beslutas under våren 2024.)</t>
    </r>
  </si>
  <si>
    <t>Ange vid behov förslag till justering av planeringstalet. Anledning till ändrat planeringstal kan vara t.ex. ändrade förutsättningar vid skolan/institutionen eller att kursen har fått många fler/färre sökande än vad som tidigare trotts.</t>
  </si>
  <si>
    <t>Sommar</t>
  </si>
  <si>
    <t>Högskolepoäng</t>
  </si>
  <si>
    <t>HST baserat på planeringstal</t>
  </si>
  <si>
    <t>AD237V</t>
  </si>
  <si>
    <t>AF213V</t>
  </si>
  <si>
    <t>AG1152</t>
  </si>
  <si>
    <t>AG115V</t>
  </si>
  <si>
    <t>AG1323</t>
  </si>
  <si>
    <t>AG2127</t>
  </si>
  <si>
    <t>AG2148</t>
  </si>
  <si>
    <t>AG2804</t>
  </si>
  <si>
    <t xml:space="preserve">AH2026 </t>
  </si>
  <si>
    <t>AH2031</t>
  </si>
  <si>
    <t>AI106V</t>
  </si>
  <si>
    <t>AI107V</t>
  </si>
  <si>
    <t>AI108V</t>
  </si>
  <si>
    <t>AI1147</t>
  </si>
  <si>
    <t>AK1202</t>
  </si>
  <si>
    <t>AK1204</t>
  </si>
  <si>
    <t>AK1205</t>
  </si>
  <si>
    <t>AK122V</t>
  </si>
  <si>
    <t>AK123V</t>
  </si>
  <si>
    <t>AK2014</t>
  </si>
  <si>
    <t>AK204V</t>
  </si>
  <si>
    <t>AK2202</t>
  </si>
  <si>
    <t>AK2215</t>
  </si>
  <si>
    <t>AL2130</t>
  </si>
  <si>
    <t>AL2143</t>
  </si>
  <si>
    <t>Arkitektur och genus: Uppsats</t>
  </si>
  <si>
    <t>Dim. av stålkonstr. enl Eurocode. 15hp (Sept 2022-mars 2023)**</t>
  </si>
  <si>
    <t>Säkerhet och trygghet i praktiken</t>
  </si>
  <si>
    <t xml:space="preserve">GIS för samhällsbyggnad </t>
  </si>
  <si>
    <t>Teorier om planering och Urban Governance</t>
  </si>
  <si>
    <t>Governance of Land and Water</t>
  </si>
  <si>
    <t>Transport, Communication and Sustainable Development</t>
  </si>
  <si>
    <t>Tågtrafik - marknad- och planering, grundkurs</t>
  </si>
  <si>
    <t>Järnväg signalteknik projektering</t>
  </si>
  <si>
    <t xml:space="preserve">Fastighetsförmedling i juridiken </t>
  </si>
  <si>
    <t>Fastighetsförmedling i praktiken</t>
  </si>
  <si>
    <t>Projektarbete med inriktning mot fastighetsförmedling</t>
  </si>
  <si>
    <t>Fastighetsvärdering,</t>
  </si>
  <si>
    <t>History of Science and Technology</t>
  </si>
  <si>
    <t>Environmental History</t>
  </si>
  <si>
    <t>Science Goes Fiction</t>
  </si>
  <si>
    <t>Artificiell intelligens och hållbar utveckling</t>
  </si>
  <si>
    <t>Stockholms teknikhistoria</t>
  </si>
  <si>
    <t>Beslutsteori</t>
  </si>
  <si>
    <t>Etik och hållbarhet</t>
  </si>
  <si>
    <t>Gender and Technology</t>
  </si>
  <si>
    <t>Water Systems in Society</t>
  </si>
  <si>
    <t>Avfallshantering</t>
  </si>
  <si>
    <t>Cleaner production och industriell miljöskyddsteknik</t>
  </si>
  <si>
    <t>Total</t>
  </si>
  <si>
    <t>Antal kurser: 25</t>
  </si>
  <si>
    <t>BB1000</t>
  </si>
  <si>
    <t>Programmering i Python</t>
  </si>
  <si>
    <t>BB1050</t>
  </si>
  <si>
    <t>Biotechnology</t>
  </si>
  <si>
    <t>BB1070</t>
  </si>
  <si>
    <t>Genetik</t>
  </si>
  <si>
    <t>CB205V</t>
  </si>
  <si>
    <t>Miljötoxikologi för yrkesverksamma</t>
  </si>
  <si>
    <t>BB2400</t>
  </si>
  <si>
    <t>Bionanotechnology course</t>
  </si>
  <si>
    <t>BB2446</t>
  </si>
  <si>
    <t>Immunologi</t>
  </si>
  <si>
    <t>BB2450</t>
  </si>
  <si>
    <t>Cellfabriken</t>
  </si>
  <si>
    <t>BB2485</t>
  </si>
  <si>
    <t>Metabolic Engineering</t>
  </si>
  <si>
    <t>CB201V</t>
  </si>
  <si>
    <t>Biokatalys för yrkesverksamma</t>
  </si>
  <si>
    <t>CB202V</t>
  </si>
  <si>
    <t>Genommedicin</t>
  </si>
  <si>
    <t>CB203V</t>
  </si>
  <si>
    <t>Mammaliecellodling bioprocessteknik för bioläkemedelproduktion</t>
  </si>
  <si>
    <t>CB2080</t>
  </si>
  <si>
    <t>Proteomik</t>
  </si>
  <si>
    <t>CB2XXX</t>
  </si>
  <si>
    <t>Computational Analyses of ChIP-seq, mRNA-seq and ATAC-seq</t>
  </si>
  <si>
    <t>CH2012</t>
  </si>
  <si>
    <t>Bedömningar och åtgärder av vibrationer och den akustiska arbetsmiljön</t>
  </si>
  <si>
    <t>CH203V</t>
  </si>
  <si>
    <t>Design av ergonomiska produkter</t>
  </si>
  <si>
    <t>CH204V</t>
  </si>
  <si>
    <t>Förändringsledarskap i arbetsmiljöutveckling</t>
  </si>
  <si>
    <t>CH206V</t>
  </si>
  <si>
    <t>Design av ergonomiska arbetsplatser</t>
  </si>
  <si>
    <t>CH207V</t>
  </si>
  <si>
    <t>En god kemisk arbetsmiljö -  riskbedömning och utveckling</t>
  </si>
  <si>
    <t>CH208V</t>
  </si>
  <si>
    <t>En god fysikalisk arbetsmiljö - riskbedömning och utveckling</t>
  </si>
  <si>
    <t>CH212V</t>
  </si>
  <si>
    <t>Synergonomi – riskbedömning och utveckling</t>
  </si>
  <si>
    <t>CK101V</t>
  </si>
  <si>
    <t>Material i ett cirkulärt samhälle - kompositer och biopolymerer</t>
  </si>
  <si>
    <t>CK2010</t>
  </si>
  <si>
    <t>Koldioxidneutralt energi- och tranpsortsystem</t>
  </si>
  <si>
    <t>CK201V</t>
  </si>
  <si>
    <t>Massaprocesser</t>
  </si>
  <si>
    <t>CK2320</t>
  </si>
  <si>
    <t>Vätgas</t>
  </si>
  <si>
    <t>CM2005</t>
  </si>
  <si>
    <t>Idrotts- och arbetsfysiologi</t>
  </si>
  <si>
    <t>CM2007</t>
  </si>
  <si>
    <t>Tillämpad maskininlärning och datautvinning för prestationsanalys</t>
  </si>
  <si>
    <t>CM2010</t>
  </si>
  <si>
    <t>Sociokulturella perspektiv på innovativa teknologier</t>
  </si>
  <si>
    <t>CM2011</t>
  </si>
  <si>
    <t>Tillämpad maskininlärning och artificiell intelligens</t>
  </si>
  <si>
    <t>CM2013</t>
  </si>
  <si>
    <t>Signalbehandling och dataanalys för medicintekniska tillämpningar</t>
  </si>
  <si>
    <t>CM2014</t>
  </si>
  <si>
    <t>Simuleringsmetoder i medicinsk teknik</t>
  </si>
  <si>
    <t>CM2019</t>
  </si>
  <si>
    <t>Ultraljud</t>
  </si>
  <si>
    <t>HI1037</t>
  </si>
  <si>
    <t>Internets domännamnsystem</t>
  </si>
  <si>
    <t>HN2015</t>
  </si>
  <si>
    <t>Förändringsledning och arbetsmiljö</t>
  </si>
  <si>
    <t>HN2018</t>
  </si>
  <si>
    <t>Belastningsergonomi</t>
  </si>
  <si>
    <t>KD1000</t>
  </si>
  <si>
    <t>Kemiska principer för hållbar utveckling</t>
  </si>
  <si>
    <t>KD2340</t>
  </si>
  <si>
    <t>Molekylär termodynamik</t>
  </si>
  <si>
    <t>KD2370</t>
  </si>
  <si>
    <t>Foto-, strålnings- och radikalkemi</t>
  </si>
  <si>
    <t>KE2051</t>
  </si>
  <si>
    <t>Miljökatalys</t>
  </si>
  <si>
    <t>KE2060</t>
  </si>
  <si>
    <t>Kemitekniskt beräkningsprojekt</t>
  </si>
  <si>
    <t>KE2185</t>
  </si>
  <si>
    <t>Separationsprocesser</t>
  </si>
  <si>
    <t>KF2190</t>
  </si>
  <si>
    <t>Polymera material: Struktur och egenskaper</t>
  </si>
  <si>
    <t>KF2450</t>
  </si>
  <si>
    <t>Fiberteknologi - Naturliga och syntetiska fibrer</t>
  </si>
  <si>
    <t>KF2480</t>
  </si>
  <si>
    <t>Bioraffinaderiets kemi</t>
  </si>
  <si>
    <t>KF2495</t>
  </si>
  <si>
    <t>Polymera kompositer - mikro- och nanoskala</t>
  </si>
  <si>
    <t>Antal kurser: 44</t>
  </si>
  <si>
    <t>DD100N</t>
  </si>
  <si>
    <t xml:space="preserve">Programmeringsteknik, webbkurs </t>
  </si>
  <si>
    <t xml:space="preserve">DD2352 </t>
  </si>
  <si>
    <t xml:space="preserve">Algoritmer och komplexitet </t>
  </si>
  <si>
    <t xml:space="preserve">DD2373 </t>
  </si>
  <si>
    <t>Automater och språk</t>
  </si>
  <si>
    <t>DD2448</t>
  </si>
  <si>
    <t>Kryptografins grunder</t>
  </si>
  <si>
    <t>DD2525</t>
  </si>
  <si>
    <t>Språkbaserad datasäkerhet</t>
  </si>
  <si>
    <t>DM2585</t>
  </si>
  <si>
    <t>Artificiell intelligens i samhället</t>
  </si>
  <si>
    <t>DM2586</t>
  </si>
  <si>
    <t>​Generativ AI för mediateknik och interaktionsdesign</t>
  </si>
  <si>
    <t>ED2200</t>
  </si>
  <si>
    <t>Energi och fusionsforskning</t>
  </si>
  <si>
    <t>IE120V</t>
  </si>
  <si>
    <t>Elektronik och programmering för rymdtillämpningar</t>
  </si>
  <si>
    <t>IK2507</t>
  </si>
  <si>
    <t>Trådlösa kommunikationssystem</t>
  </si>
  <si>
    <t>IK2508</t>
  </si>
  <si>
    <t>Trådlös transmissionsteknik</t>
  </si>
  <si>
    <t>IL1333</t>
  </si>
  <si>
    <t xml:space="preserve">Hårdvarusäkerhet </t>
  </si>
  <si>
    <t>IL2237</t>
  </si>
  <si>
    <t>Elektroniksystemkonstruktion</t>
  </si>
  <si>
    <t>Antal kurser: 13</t>
  </si>
  <si>
    <t>LD1000</t>
  </si>
  <si>
    <t>Lär dig lära online (p3)</t>
  </si>
  <si>
    <t>Lär dig lära online (04)</t>
  </si>
  <si>
    <t>LD1001</t>
  </si>
  <si>
    <t>Klassrumspsykologi: Kognitiv psykologi och lärande (p3)</t>
  </si>
  <si>
    <t>Klassrumspsykologi: Kognitiv psykologi och lärande (p4)</t>
  </si>
  <si>
    <t>LD1002</t>
  </si>
  <si>
    <t>Miljöpsykologi och beteendedesign (p3)</t>
  </si>
  <si>
    <t>Miljöpsykologi och beteendedesign (p4)</t>
  </si>
  <si>
    <t>LD1003</t>
  </si>
  <si>
    <t>Prokrastinering och perfektionism (p3)</t>
  </si>
  <si>
    <t>Prokrastinering och perfektionism (p4)</t>
  </si>
  <si>
    <t>LD1004</t>
  </si>
  <si>
    <t>Psykologi och kritiskt tänkande (p3)</t>
  </si>
  <si>
    <t>Psykologi och kritiskt tänkande (p4)</t>
  </si>
  <si>
    <t>LD1005</t>
  </si>
  <si>
    <t>Digitala presentationer och video i undervisningen (p3)</t>
  </si>
  <si>
    <t>Digitala presentationer och video i undervisningen (p4)</t>
  </si>
  <si>
    <t>LD1006</t>
  </si>
  <si>
    <t>Kognitiv psykologi för lärare: Matematikundervisning (p3)</t>
  </si>
  <si>
    <t>Kognitiv psykologi för lärare: Matematikundervisning (p4)</t>
  </si>
  <si>
    <t>LD1007</t>
  </si>
  <si>
    <t>Studieteknik för effektivt lärande (p3)</t>
  </si>
  <si>
    <t>Studieteknik för effektivt lärande (p4)</t>
  </si>
  <si>
    <t>LD1008</t>
  </si>
  <si>
    <t>Tillämpad beteendevetenskap och lärande: Nudging och beslutsfattande (p3)</t>
  </si>
  <si>
    <t>Tillämpad beteendevetenskap och lärande: Nudging och beslutsfattande (p4)</t>
  </si>
  <si>
    <t>LS</t>
  </si>
  <si>
    <t>Uttal och muntlig framställning för dig med svenska som andraspråk</t>
  </si>
  <si>
    <t>Samhälle, kultur och industri i spansktalande länder</t>
  </si>
  <si>
    <t>LS1443</t>
  </si>
  <si>
    <t>Spanska A2 för ingenjörer</t>
  </si>
  <si>
    <t>Interkulturell och global kompetens (p3)</t>
  </si>
  <si>
    <t>Interkulturell och global kompetens (p4)</t>
  </si>
  <si>
    <t>LS1000</t>
  </si>
  <si>
    <t>Lär dig lära dig språk (p3)</t>
  </si>
  <si>
    <t>Lär dig lära dig språk (p4)</t>
  </si>
  <si>
    <t>LS1001</t>
  </si>
  <si>
    <t>Arbeta i virtuella team: global kompetens för internationella yrkespersoner</t>
  </si>
  <si>
    <t>LS140V</t>
  </si>
  <si>
    <t>Professionell skriftlig kommunikation på engelska för ingenjörer</t>
  </si>
  <si>
    <t>LS141V</t>
  </si>
  <si>
    <t>Professionell skriftlig kommunikation för ingenjörer</t>
  </si>
  <si>
    <t>LS142V</t>
  </si>
  <si>
    <t>Professionell retorik för ingenjörer</t>
  </si>
  <si>
    <t xml:space="preserve">LS143V </t>
  </si>
  <si>
    <t>Praktisk retorik för digitala presentationer</t>
  </si>
  <si>
    <t>LS1469</t>
  </si>
  <si>
    <t>Kommunikativt ledarskap</t>
  </si>
  <si>
    <t>LS1564</t>
  </si>
  <si>
    <t>Skriftlig kommunikation på arbetsplatsen för dig med svenska som andraspråk</t>
  </si>
  <si>
    <t>LT1029</t>
  </si>
  <si>
    <t>Att handleda VFU-studenter</t>
  </si>
  <si>
    <t>LT1047</t>
  </si>
  <si>
    <t>Rymden och hållbar utveckling</t>
  </si>
  <si>
    <t>LT1058</t>
  </si>
  <si>
    <t>Att handleda VFU-studenter, fortsättningskurs</t>
  </si>
  <si>
    <t>MF2085</t>
  </si>
  <si>
    <t>Innovations-och produktutvecklingsprocesser</t>
  </si>
  <si>
    <t>MG1010</t>
  </si>
  <si>
    <t>Svetsteknologi, ak</t>
  </si>
  <si>
    <t>MG1011</t>
  </si>
  <si>
    <t>Svetsteknologi, fk</t>
  </si>
  <si>
    <t>MG1012</t>
  </si>
  <si>
    <t>Oförstörande provning</t>
  </si>
  <si>
    <t>MH1024</t>
  </si>
  <si>
    <t>Materiallära metalliska material</t>
  </si>
  <si>
    <t>MH1026</t>
  </si>
  <si>
    <t>Materialfysik</t>
  </si>
  <si>
    <t>MH1028</t>
  </si>
  <si>
    <t>Termodynamisk modellering för materialdesign</t>
  </si>
  <si>
    <t>MH102V</t>
  </si>
  <si>
    <t>Material i ett cirkulärt Samhälle - Metaller</t>
  </si>
  <si>
    <t>MH1031</t>
  </si>
  <si>
    <t xml:space="preserve">Keramiska material
</t>
  </si>
  <si>
    <t>MH103V</t>
  </si>
  <si>
    <t>Material i ett cirkulärt Samhälle – Projekt inom metaller</t>
  </si>
  <si>
    <t>MH2300</t>
  </si>
  <si>
    <t xml:space="preserve">Funktionella material </t>
  </si>
  <si>
    <t>MH2601</t>
  </si>
  <si>
    <t>Förbränning i industriella processer</t>
  </si>
  <si>
    <t>MJ111V</t>
  </si>
  <si>
    <t xml:space="preserve">Cirkulär ekonomi och industriella system </t>
  </si>
  <si>
    <t>MJ2518</t>
  </si>
  <si>
    <t>Energitekniska behov och distributionssystem i den byggda miljön</t>
  </si>
  <si>
    <t>MJ2519</t>
  </si>
  <si>
    <t>Energiförsörjningssystem för byggnader</t>
  </si>
  <si>
    <t>Ny</t>
  </si>
  <si>
    <t>Geoenergi</t>
  </si>
  <si>
    <t>Antal kurser: 40 (51 kurstillfällen)</t>
  </si>
  <si>
    <t>Antal kurser: 14 (15 kurstillfällen)</t>
  </si>
  <si>
    <t>SD1120</t>
  </si>
  <si>
    <t>Ljud och vibrationer</t>
  </si>
  <si>
    <t>SD2150</t>
  </si>
  <si>
    <t>Experimental Structure Dynamics, Project course</t>
  </si>
  <si>
    <t>SD2155</t>
  </si>
  <si>
    <t>Strömningsakustik</t>
  </si>
  <si>
    <t>SD2175</t>
  </si>
  <si>
    <t>Numeriska metoder för akustik och vibrationer</t>
  </si>
  <si>
    <t>SD2313</t>
  </si>
  <si>
    <t>Spårfordons dynamik</t>
  </si>
  <si>
    <t>SD2413</t>
  </si>
  <si>
    <t>Fibre composites: Analysis and Design</t>
  </si>
  <si>
    <t>SD2414</t>
  </si>
  <si>
    <t>Fiberkompositer - Material och tillverkning</t>
  </si>
  <si>
    <t>SD2910</t>
  </si>
  <si>
    <t>Rymdfarkosters dynamik</t>
  </si>
  <si>
    <t>SD2920</t>
  </si>
  <si>
    <t>Rymdteknisk systemintegration, del 1</t>
  </si>
  <si>
    <t>SE2139</t>
  </si>
  <si>
    <t>Brottmekanik</t>
  </si>
  <si>
    <t>SH1003</t>
  </si>
  <si>
    <t>Introduktion till astronomi för ingenjörer</t>
  </si>
  <si>
    <t>SI151V</t>
  </si>
  <si>
    <t>Inledande relativitets teori (p3)</t>
  </si>
  <si>
    <t>Inledande relativitets teori (p4)</t>
  </si>
  <si>
    <t>SK180N</t>
  </si>
  <si>
    <t xml:space="preserve">Inledande modern fysik </t>
  </si>
  <si>
    <t>SK184N</t>
  </si>
  <si>
    <t xml:space="preserve">Miljöfysik </t>
  </si>
  <si>
    <t>3) Kurstillfällesinformation till Kopps och Ladok</t>
  </si>
  <si>
    <t>KTH Campus</t>
  </si>
  <si>
    <r>
      <t>c. Kursomgång</t>
    </r>
    <r>
      <rPr>
        <sz val="10"/>
        <color theme="1"/>
        <rFont val="Calibri"/>
        <family val="2"/>
        <scheme val="minor"/>
      </rPr>
      <t xml:space="preserve"> (ange start- och slutdatum om ej i enlighet med läsperiod)</t>
    </r>
  </si>
  <si>
    <t>2024-10-01 till 2024-12-05</t>
  </si>
  <si>
    <t>Läsperiod 1: 4hp, Läsperiod 2: 3,5hp</t>
  </si>
  <si>
    <r>
      <t>f. Obligatoriska fysiska campusträffar</t>
    </r>
    <r>
      <rPr>
        <sz val="10"/>
        <color theme="1"/>
        <rFont val="Calibri"/>
        <family val="2"/>
        <scheme val="minor"/>
      </rPr>
      <t xml:space="preserve"> (enbart för distanskurser)</t>
    </r>
  </si>
  <si>
    <t>Kurstillfällesinformation till Kopps och Ladok</t>
  </si>
  <si>
    <r>
      <t xml:space="preserve">c. HST baserat på planeringstal </t>
    </r>
    <r>
      <rPr>
        <sz val="10"/>
        <color theme="1"/>
        <rFont val="Calibri"/>
        <family val="2"/>
        <scheme val="minor"/>
      </rPr>
      <t>(fyll ej i manuellt)</t>
    </r>
  </si>
  <si>
    <t xml:space="preserve">Total </t>
  </si>
  <si>
    <t>ALLA</t>
  </si>
  <si>
    <t>Antal kurser: 136 (148 kurstillfällen)</t>
  </si>
  <si>
    <t xml:space="preserve">2. Kursutbud inklusive planeringstal för sommartermin 2024. </t>
  </si>
  <si>
    <t>2024-06-24 till 2024-07-12</t>
  </si>
  <si>
    <t>Ange vilken läsperiod kursen planeras att ges inom (HT har läsperiod 1-2, VT har läsperiod 3-4, för sommarkurs välj alternativ sommar). Ange även hur poängen fördelas över läsperioderna om kursen ges över fler än en period. Fyll även i start- och slutdatum, om kursen inte följer ordinarie periodindelning. Följande länk ger mer information om läsperioder: https://intra.kth.se/utbildning/tentamen-och-schema/lasarsindelning</t>
  </si>
  <si>
    <t>Om mallen</t>
  </si>
  <si>
    <t>Mallen har många kolumner att fylla i. För en lättare överblick, använd funktionen "filtrera", för att endast se t.ex. en viss lärares kurser, enbart distanskurser, eller liknande. Använd funktionen "dölj" för att dölja kolumner eller rader som du inte behöver se för stunden, t.ex. om du enbart ska fylla i information om behörighet. I mallen finns två exempel längst upp att utgå ifrån. För vissa kolumner finns fasta svarsalternativ, där enbart vissa alternativ ska gå att välja.</t>
  </si>
  <si>
    <r>
      <t xml:space="preserve">Ange aktuell skola, kurskod, kursens namn och antal högskolepoäng. Ange även om kursen är inrättad eller inte och om den samläses med befintlig programkurs. Ange en kontaktperson vid frågor om kursen. </t>
    </r>
    <r>
      <rPr>
        <b/>
        <sz val="11"/>
        <rFont val="Calibri"/>
        <family val="2"/>
        <scheme val="minor"/>
      </rPr>
      <t>Samtliga kurser</t>
    </r>
    <r>
      <rPr>
        <sz val="11"/>
        <rFont val="Calibri"/>
        <family val="2"/>
        <scheme val="minor"/>
      </rPr>
      <t xml:space="preserve"> som skolan vill erbjuda som anslagsfinansierade vidareutbildningskurser under höstterminen och sommarterminen 2024 ska ingå i underlaget, även om de t.ex. har givits flera gånger tidigare. För de kurser som skolan vill ge vid flera tillfällen under samma termin ska </t>
    </r>
    <r>
      <rPr>
        <b/>
        <sz val="11"/>
        <rFont val="Calibri"/>
        <family val="2"/>
        <scheme val="minor"/>
      </rPr>
      <t xml:space="preserve">varje kurstillfälle </t>
    </r>
    <r>
      <rPr>
        <sz val="11"/>
        <rFont val="Calibri"/>
        <family val="2"/>
        <scheme val="minor"/>
      </rPr>
      <t xml:space="preserve">skrivas in separat, med platsantal angivna för respektive kurstillfälle. </t>
    </r>
  </si>
  <si>
    <t>Kommunikation</t>
  </si>
  <si>
    <t>Ange om kursen har getts som LL-kurs tidigare terminer eller inte.</t>
  </si>
  <si>
    <t>När ifylld mall skickas in till ledningskansliet ska förslaget till beslut vara godkänt av grundutbildningsansvarig genom delegation från skolchef och kvalitetssäkrat med berörda parter. En dialog om särskild behörighet för kurserna ska ske mellan respektive skolas UA och antagningshandläggare vid avdelningen för utbildningsstöd.</t>
  </si>
  <si>
    <r>
      <t xml:space="preserve">Fylls </t>
    </r>
    <r>
      <rPr>
        <b/>
        <u/>
        <sz val="11"/>
        <color theme="1"/>
        <rFont val="Calibri"/>
        <family val="2"/>
        <scheme val="minor"/>
      </rPr>
      <t>ej</t>
    </r>
    <r>
      <rPr>
        <sz val="11"/>
        <color theme="1"/>
        <rFont val="Calibri"/>
        <family val="2"/>
        <scheme val="minor"/>
      </rPr>
      <t xml:space="preserve"> i manuellt av skola utan räknas ut genom formel: planeringstal x högskolepoäng / 60 (dvs på det vis som helårsstudenter, HST, räknas ut. Här baserat på det antal platser ni har att erbjuda på kursen, dvs planeringstalet.)</t>
    </r>
  </si>
  <si>
    <r>
      <t xml:space="preserve">Ifylld mall skickas till ledningskansliet/VS (Maria Ehnhage: mehnhage@kth.se) </t>
    </r>
    <r>
      <rPr>
        <b/>
        <sz val="11"/>
        <color rgb="FFFF0000"/>
        <rFont val="Calibri"/>
        <family val="2"/>
        <scheme val="minor"/>
      </rPr>
      <t>senast</t>
    </r>
    <r>
      <rPr>
        <sz val="11"/>
        <color theme="1"/>
        <rFont val="Calibri"/>
        <family val="2"/>
        <scheme val="minor"/>
      </rPr>
      <t xml:space="preserve"> </t>
    </r>
    <r>
      <rPr>
        <b/>
        <sz val="11"/>
        <color rgb="FFFF0000"/>
        <rFont val="Calibri"/>
        <family val="2"/>
        <scheme val="minor"/>
      </rPr>
      <t>den 17 november 2023.</t>
    </r>
    <r>
      <rPr>
        <sz val="11"/>
        <color theme="1"/>
        <rFont val="Calibri"/>
        <family val="2"/>
        <scheme val="minor"/>
      </rPr>
      <t xml:space="preserve"> För komplett tidplan, se https://intra.kth.se/utbildning/utbi/planera-utbildning/tidplan/fristaende-kurs/aktiviteter-och-datum-for-kth-s-utbud-av-fristaende-kurser</t>
    </r>
  </si>
  <si>
    <t>Läsperiod, poängfördelning, kursomgång</t>
  </si>
  <si>
    <t>d-f</t>
  </si>
  <si>
    <t>Språk, undervisningsform, obligatoriska träffar</t>
  </si>
  <si>
    <t xml:space="preserve">Ange kursens språk. Vid undervisningsform, ange om kursen planeras att ges på campus (="normal" i Kopps) eller på distans. Anges distans visas detta på antagning.se. Om kursen ges på distans men obligatoriska fysiska campusträffar förekommer, oavsett hur många träffar det avser, behöver det också anges. </t>
  </si>
  <si>
    <t>LS1442</t>
  </si>
  <si>
    <t>LS1002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</si>
</sst>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1"/>
      <name val="Calibri"/>
      <family val="2"/>
      <scheme val="minor"/>
    </font>
    <font>
      <sz val="11"/>
      <color rgb="FF0070C0"/>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i/>
      <sz val="11"/>
      <name val="Calibri"/>
      <family val="2"/>
      <scheme val="minor"/>
    </font>
    <font>
      <b/>
      <u/>
      <sz val="11"/>
      <color theme="1"/>
      <name val="Calibri"/>
      <family val="2"/>
      <scheme val="minor"/>
    </font>
    <font>
      <b/>
      <i/>
      <sz val="11"/>
      <color rgb="FFFF0000"/>
      <name val="Calibri"/>
      <family val="2"/>
      <scheme val="minor"/>
    </font>
    <font>
      <b/>
      <sz val="10"/>
      <name val="Calibri"/>
      <family val="2"/>
      <scheme val="minor"/>
    </font>
    <font>
      <sz val="10"/>
      <color rgb="FF000000"/>
      <name val="Calibri"/>
      <family val="2"/>
      <scheme val="minor"/>
    </font>
    <font>
      <b/>
      <u/>
      <sz val="10"/>
      <color theme="1"/>
      <name val="Calibri"/>
      <family val="2"/>
      <scheme val="minor"/>
    </font>
    <font>
      <b/>
      <sz val="10"/>
      <color rgb="FFFF0000"/>
      <name val="Calibri"/>
      <family val="2"/>
      <scheme val="minor"/>
    </font>
    <font>
      <b/>
      <sz val="10"/>
      <color rgb="FF000000"/>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rgb="FFD9EAD3"/>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4" tint="0.79998168889431442"/>
        <bgColor rgb="FFFFFFFF"/>
      </patternFill>
    </fill>
    <fill>
      <patternFill patternType="solid">
        <fgColor rgb="FFFFFF00"/>
        <bgColor indexed="64"/>
      </patternFill>
    </fill>
    <fill>
      <patternFill patternType="solid">
        <fgColor rgb="FF92D050"/>
        <bgColor indexed="64"/>
      </patternFill>
    </fill>
    <fill>
      <patternFill patternType="solid">
        <fgColor rgb="FF92D050"/>
        <bgColor rgb="FFD9EAD3"/>
      </patternFill>
    </fill>
    <fill>
      <patternFill patternType="solid">
        <fgColor rgb="FF92D050"/>
      </patternFill>
    </fill>
    <fill>
      <patternFill patternType="solid">
        <fgColor rgb="FFFFFF00"/>
        <bgColor rgb="FFD9EAD3"/>
      </patternFill>
    </fill>
    <fill>
      <patternFill patternType="solid">
        <fgColor rgb="FFFFC000"/>
        <bgColor indexed="64"/>
      </patternFill>
    </fill>
    <fill>
      <patternFill patternType="solid">
        <fgColor rgb="FFFFC000"/>
        <bgColor rgb="FFD9EAD3"/>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dashed">
        <color auto="1"/>
      </right>
      <top style="dashed">
        <color auto="1"/>
      </top>
      <bottom style="dashed">
        <color auto="1"/>
      </bottom>
      <diagonal/>
    </border>
    <border>
      <left style="thin">
        <color auto="1"/>
      </left>
      <right/>
      <top style="thin">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right/>
      <top style="thin">
        <color auto="1"/>
      </top>
      <bottom style="thin">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cellStyleXfs>
  <cellXfs count="193">
    <xf numFmtId="0" fontId="0" fillId="0" borderId="0" xfId="0"/>
    <xf numFmtId="0" fontId="3" fillId="0" borderId="0" xfId="0" applyFont="1" applyAlignment="1">
      <alignment horizontal="left" vertical="top" wrapText="1"/>
    </xf>
    <xf numFmtId="0" fontId="3" fillId="0" borderId="0" xfId="0" applyFont="1" applyAlignment="1">
      <alignment wrapText="1"/>
    </xf>
    <xf numFmtId="0" fontId="1" fillId="0" borderId="0" xfId="0" applyFont="1" applyAlignment="1">
      <alignment wrapText="1"/>
    </xf>
    <xf numFmtId="0" fontId="6" fillId="0" borderId="0" xfId="0" applyFont="1"/>
    <xf numFmtId="0" fontId="1" fillId="0" borderId="0" xfId="0" applyFont="1" applyAlignment="1">
      <alignment horizontal="left" vertical="top"/>
    </xf>
    <xf numFmtId="164" fontId="1" fillId="0" borderId="0" xfId="0" applyNumberFormat="1" applyFont="1" applyAlignment="1">
      <alignment wrapText="1"/>
    </xf>
    <xf numFmtId="0" fontId="1" fillId="0" borderId="0" xfId="0" applyFont="1" applyAlignment="1">
      <alignment horizontal="left" wrapText="1"/>
    </xf>
    <xf numFmtId="0" fontId="7" fillId="0" borderId="0" xfId="0" applyFont="1"/>
    <xf numFmtId="0" fontId="2" fillId="0" borderId="0" xfId="0" applyFont="1" applyAlignment="1">
      <alignment vertical="top" wrapText="1"/>
    </xf>
    <xf numFmtId="0" fontId="8" fillId="0" borderId="0" xfId="0" applyFont="1"/>
    <xf numFmtId="0" fontId="0" fillId="0" borderId="0" xfId="0" applyAlignment="1">
      <alignment horizontal="right"/>
    </xf>
    <xf numFmtId="0" fontId="3"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15" fillId="7" borderId="1" xfId="0" applyFont="1" applyFill="1" applyBorder="1" applyAlignment="1">
      <alignment horizontal="left" vertical="top" wrapText="1"/>
    </xf>
    <xf numFmtId="0" fontId="2" fillId="9" borderId="1" xfId="0" applyFont="1" applyFill="1" applyBorder="1" applyAlignment="1">
      <alignment horizontal="left" vertical="top" wrapText="1"/>
    </xf>
    <xf numFmtId="164" fontId="2" fillId="9" borderId="1" xfId="0" applyNumberFormat="1" applyFont="1" applyFill="1" applyBorder="1" applyAlignment="1">
      <alignment horizontal="left" vertical="top" wrapText="1"/>
    </xf>
    <xf numFmtId="0" fontId="4" fillId="9"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1" fillId="0" borderId="0" xfId="0" applyFont="1"/>
    <xf numFmtId="164" fontId="2" fillId="8" borderId="1" xfId="0" applyNumberFormat="1" applyFont="1" applyFill="1" applyBorder="1" applyAlignment="1">
      <alignment horizontal="left" vertical="top" wrapText="1"/>
    </xf>
    <xf numFmtId="164" fontId="2" fillId="11" borderId="1" xfId="0" applyNumberFormat="1" applyFont="1" applyFill="1" applyBorder="1" applyAlignment="1">
      <alignment horizontal="left" vertical="top" wrapText="1"/>
    </xf>
    <xf numFmtId="0" fontId="2" fillId="10" borderId="1" xfId="0" applyFont="1" applyFill="1" applyBorder="1" applyAlignment="1">
      <alignment horizontal="left" vertical="top" wrapText="1"/>
    </xf>
    <xf numFmtId="164" fontId="2" fillId="10" borderId="1" xfId="0" applyNumberFormat="1" applyFont="1" applyFill="1" applyBorder="1" applyAlignment="1">
      <alignment horizontal="left" vertical="top" wrapText="1"/>
    </xf>
    <xf numFmtId="0" fontId="4" fillId="10" borderId="1" xfId="0" applyFont="1" applyFill="1" applyBorder="1" applyAlignment="1">
      <alignment horizontal="left" vertical="top" wrapText="1"/>
    </xf>
    <xf numFmtId="0" fontId="5" fillId="10" borderId="1" xfId="0" applyFont="1" applyFill="1" applyBorder="1" applyAlignment="1">
      <alignment horizontal="left" vertical="top" wrapText="1"/>
    </xf>
    <xf numFmtId="0" fontId="1" fillId="9" borderId="10" xfId="0" applyFont="1" applyFill="1" applyBorder="1"/>
    <xf numFmtId="0" fontId="1" fillId="9" borderId="16" xfId="0" applyFont="1" applyFill="1" applyBorder="1"/>
    <xf numFmtId="0" fontId="1" fillId="9" borderId="2" xfId="0" applyFont="1" applyFill="1" applyBorder="1"/>
    <xf numFmtId="0" fontId="1" fillId="11" borderId="10" xfId="0" applyFont="1" applyFill="1" applyBorder="1"/>
    <xf numFmtId="0" fontId="1" fillId="11" borderId="16" xfId="0" applyFont="1" applyFill="1" applyBorder="1"/>
    <xf numFmtId="0" fontId="1" fillId="11" borderId="2" xfId="0" applyFont="1" applyFill="1" applyBorder="1"/>
    <xf numFmtId="0" fontId="1" fillId="10" borderId="10" xfId="0" applyFont="1" applyFill="1" applyBorder="1"/>
    <xf numFmtId="0" fontId="1" fillId="10" borderId="16" xfId="0" applyFont="1" applyFill="1" applyBorder="1"/>
    <xf numFmtId="0" fontId="1" fillId="10" borderId="2" xfId="0" applyFont="1" applyFill="1" applyBorder="1"/>
    <xf numFmtId="0" fontId="1" fillId="8" borderId="10" xfId="0" applyFont="1" applyFill="1" applyBorder="1"/>
    <xf numFmtId="0" fontId="1" fillId="8" borderId="16" xfId="0" applyFont="1" applyFill="1" applyBorder="1"/>
    <xf numFmtId="0" fontId="1" fillId="8" borderId="2" xfId="0" applyFont="1" applyFill="1" applyBorder="1"/>
    <xf numFmtId="164" fontId="4" fillId="9" borderId="1" xfId="0" applyNumberFormat="1" applyFont="1" applyFill="1" applyBorder="1" applyAlignment="1">
      <alignment horizontal="left" vertical="top" wrapText="1"/>
    </xf>
    <xf numFmtId="1" fontId="4" fillId="11" borderId="1" xfId="0" applyNumberFormat="1" applyFont="1" applyFill="1" applyBorder="1" applyAlignment="1">
      <alignment horizontal="left" vertical="top" wrapText="1"/>
    </xf>
    <xf numFmtId="164" fontId="4" fillId="11" borderId="1" xfId="0" applyNumberFormat="1" applyFont="1" applyFill="1" applyBorder="1" applyAlignment="1">
      <alignment horizontal="left" vertical="top" wrapText="1"/>
    </xf>
    <xf numFmtId="164" fontId="4" fillId="10" borderId="1" xfId="0" applyNumberFormat="1" applyFont="1" applyFill="1" applyBorder="1" applyAlignment="1">
      <alignment horizontal="left" vertical="top" wrapText="1"/>
    </xf>
    <xf numFmtId="164" fontId="4" fillId="8" borderId="1" xfId="0" applyNumberFormat="1" applyFont="1" applyFill="1" applyBorder="1" applyAlignment="1">
      <alignment horizontal="left" vertical="top" wrapText="1"/>
    </xf>
    <xf numFmtId="164" fontId="5" fillId="9" borderId="1" xfId="0" applyNumberFormat="1" applyFont="1" applyFill="1" applyBorder="1" applyAlignment="1">
      <alignment horizontal="left" vertical="top" wrapText="1"/>
    </xf>
    <xf numFmtId="164" fontId="5" fillId="11" borderId="1" xfId="0" applyNumberFormat="1" applyFont="1" applyFill="1" applyBorder="1" applyAlignment="1">
      <alignment horizontal="left" vertical="top" wrapText="1"/>
    </xf>
    <xf numFmtId="164" fontId="5" fillId="10" borderId="1" xfId="0" applyNumberFormat="1" applyFont="1" applyFill="1" applyBorder="1" applyAlignment="1">
      <alignment horizontal="left" vertical="top" wrapText="1"/>
    </xf>
    <xf numFmtId="164" fontId="5" fillId="8" borderId="1" xfId="0" applyNumberFormat="1" applyFont="1" applyFill="1" applyBorder="1" applyAlignment="1">
      <alignment horizontal="left" vertical="top" wrapText="1"/>
    </xf>
    <xf numFmtId="1" fontId="5" fillId="11" borderId="1" xfId="0" applyNumberFormat="1" applyFont="1" applyFill="1" applyBorder="1" applyAlignment="1">
      <alignment horizontal="left" vertical="top" wrapText="1"/>
    </xf>
    <xf numFmtId="2" fontId="5" fillId="8" borderId="1" xfId="0" applyNumberFormat="1" applyFont="1" applyFill="1" applyBorder="1" applyAlignment="1">
      <alignment horizontal="left" vertical="top" wrapText="1"/>
    </xf>
    <xf numFmtId="0" fontId="4" fillId="0" borderId="0" xfId="0" applyFont="1" applyAlignment="1">
      <alignment horizontal="left" vertical="top" textRotation="255"/>
    </xf>
    <xf numFmtId="0" fontId="14" fillId="9" borderId="1" xfId="0" applyFont="1" applyFill="1" applyBorder="1" applyAlignment="1">
      <alignment horizontal="left" vertical="top" wrapText="1"/>
    </xf>
    <xf numFmtId="164" fontId="14" fillId="9" borderId="1" xfId="0" applyNumberFormat="1" applyFont="1" applyFill="1" applyBorder="1" applyAlignment="1">
      <alignment horizontal="left" vertical="top" wrapText="1"/>
    </xf>
    <xf numFmtId="164" fontId="14" fillId="11" borderId="1" xfId="0" applyNumberFormat="1" applyFont="1" applyFill="1" applyBorder="1" applyAlignment="1">
      <alignment horizontal="left" vertical="top" wrapText="1"/>
    </xf>
    <xf numFmtId="0" fontId="14" fillId="10" borderId="1" xfId="0" applyFont="1" applyFill="1" applyBorder="1" applyAlignment="1">
      <alignment horizontal="left" vertical="top" wrapText="1"/>
    </xf>
    <xf numFmtId="164" fontId="14" fillId="10" borderId="1" xfId="0" applyNumberFormat="1" applyFont="1" applyFill="1" applyBorder="1" applyAlignment="1">
      <alignment horizontal="left" vertical="top" wrapText="1"/>
    </xf>
    <xf numFmtId="164" fontId="14" fillId="8" borderId="1" xfId="0" applyNumberFormat="1" applyFont="1" applyFill="1" applyBorder="1" applyAlignment="1">
      <alignment horizontal="left" vertical="top" wrapText="1"/>
    </xf>
    <xf numFmtId="0" fontId="1" fillId="12" borderId="1" xfId="0" applyFont="1" applyFill="1" applyBorder="1"/>
    <xf numFmtId="0" fontId="3" fillId="12" borderId="1" xfId="0" applyFont="1" applyFill="1" applyBorder="1" applyAlignment="1">
      <alignment wrapText="1"/>
    </xf>
    <xf numFmtId="0" fontId="2" fillId="12" borderId="1" xfId="0" applyFont="1" applyFill="1" applyBorder="1" applyAlignment="1">
      <alignment vertical="top" wrapText="1"/>
    </xf>
    <xf numFmtId="0" fontId="2" fillId="12" borderId="1" xfId="0" applyFont="1" applyFill="1" applyBorder="1" applyAlignment="1">
      <alignment horizontal="left" vertical="top"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1" fontId="2" fillId="3" borderId="1" xfId="0" applyNumberFormat="1" applyFont="1" applyFill="1" applyBorder="1" applyAlignment="1">
      <alignment horizontal="left" vertical="top" wrapText="1"/>
    </xf>
    <xf numFmtId="1" fontId="2" fillId="10" borderId="1" xfId="0" applyNumberFormat="1" applyFont="1" applyFill="1" applyBorder="1" applyAlignment="1">
      <alignment horizontal="left" vertical="top" wrapText="1"/>
    </xf>
    <xf numFmtId="0" fontId="0" fillId="10" borderId="16" xfId="0" applyFill="1" applyBorder="1" applyAlignment="1">
      <alignment horizontal="right"/>
    </xf>
    <xf numFmtId="0" fontId="0" fillId="10" borderId="2" xfId="0" applyFill="1" applyBorder="1" applyAlignment="1">
      <alignment horizontal="right"/>
    </xf>
    <xf numFmtId="0" fontId="1" fillId="10" borderId="10" xfId="0" applyFont="1" applyFill="1" applyBorder="1" applyAlignment="1">
      <alignment horizontal="left" vertical="top"/>
    </xf>
    <xf numFmtId="0" fontId="13" fillId="3" borderId="16" xfId="0" applyFont="1" applyFill="1" applyBorder="1"/>
    <xf numFmtId="0" fontId="1" fillId="3" borderId="16" xfId="0" applyFont="1" applyFill="1" applyBorder="1"/>
    <xf numFmtId="0" fontId="1" fillId="3" borderId="16" xfId="0" applyFont="1" applyFill="1" applyBorder="1" applyAlignment="1">
      <alignment horizontal="right"/>
    </xf>
    <xf numFmtId="0" fontId="1" fillId="3" borderId="2" xfId="0" applyFont="1" applyFill="1" applyBorder="1" applyAlignment="1">
      <alignment horizontal="right"/>
    </xf>
    <xf numFmtId="0" fontId="1" fillId="3" borderId="10" xfId="0" applyFont="1" applyFill="1" applyBorder="1"/>
    <xf numFmtId="0" fontId="10" fillId="0" borderId="0" xfId="0" applyFont="1"/>
    <xf numFmtId="0" fontId="4" fillId="12" borderId="1" xfId="0" applyFont="1" applyFill="1" applyBorder="1" applyAlignment="1">
      <alignment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5" borderId="10" xfId="0" applyFont="1" applyFill="1" applyBorder="1" applyAlignment="1">
      <alignment horizontal="left" vertical="top"/>
    </xf>
    <xf numFmtId="0" fontId="1" fillId="6" borderId="14" xfId="0" applyFont="1" applyFill="1" applyBorder="1" applyAlignment="1">
      <alignment horizontal="left" vertical="top"/>
    </xf>
    <xf numFmtId="0" fontId="1" fillId="5" borderId="18" xfId="0" applyFont="1" applyFill="1" applyBorder="1" applyAlignment="1">
      <alignment horizontal="left" vertical="top"/>
    </xf>
    <xf numFmtId="0" fontId="1" fillId="6" borderId="17"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 fontId="5" fillId="2" borderId="1" xfId="0" applyNumberFormat="1" applyFont="1" applyFill="1" applyBorder="1" applyAlignment="1">
      <alignment horizontal="left" vertical="top" wrapText="1"/>
    </xf>
    <xf numFmtId="0" fontId="5" fillId="13" borderId="1" xfId="0" applyFont="1" applyFill="1" applyBorder="1" applyAlignment="1">
      <alignment horizontal="left" vertical="top" wrapText="1"/>
    </xf>
    <xf numFmtId="0" fontId="15" fillId="3" borderId="1" xfId="0" applyFont="1" applyFill="1" applyBorder="1" applyAlignment="1">
      <alignment horizontal="left" vertical="top" wrapText="1"/>
    </xf>
    <xf numFmtId="1" fontId="3" fillId="3" borderId="1" xfId="0" applyNumberFormat="1" applyFont="1" applyFill="1" applyBorder="1" applyAlignment="1">
      <alignment horizontal="left" vertical="top"/>
    </xf>
    <xf numFmtId="1" fontId="5"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xf>
    <xf numFmtId="3" fontId="3" fillId="3" borderId="1" xfId="0" applyNumberFormat="1" applyFont="1" applyFill="1" applyBorder="1" applyAlignment="1">
      <alignment horizontal="left" vertical="top" wrapText="1"/>
    </xf>
    <xf numFmtId="3" fontId="3" fillId="2" borderId="1"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3" fontId="3" fillId="3" borderId="1" xfId="0" applyNumberFormat="1" applyFont="1" applyFill="1" applyBorder="1" applyAlignment="1">
      <alignment horizontal="left" vertical="top"/>
    </xf>
    <xf numFmtId="3" fontId="5"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wrapText="1"/>
    </xf>
    <xf numFmtId="1" fontId="4" fillId="10" borderId="1" xfId="0" applyNumberFormat="1" applyFont="1" applyFill="1" applyBorder="1" applyAlignment="1">
      <alignment horizontal="left" vertical="top" wrapText="1"/>
    </xf>
    <xf numFmtId="0" fontId="2" fillId="3" borderId="1" xfId="0" applyFont="1" applyFill="1" applyBorder="1" applyAlignment="1">
      <alignment vertical="top"/>
    </xf>
    <xf numFmtId="4" fontId="5" fillId="2" borderId="1" xfId="0" applyNumberFormat="1" applyFont="1" applyFill="1" applyBorder="1" applyAlignment="1">
      <alignment horizontal="left" vertical="top" wrapText="1"/>
    </xf>
    <xf numFmtId="0" fontId="2" fillId="15" borderId="0" xfId="0" applyFont="1" applyFill="1"/>
    <xf numFmtId="0" fontId="2" fillId="15" borderId="1" xfId="0" applyFont="1" applyFill="1" applyBorder="1" applyAlignment="1">
      <alignment horizontal="left" vertical="top"/>
    </xf>
    <xf numFmtId="0" fontId="14" fillId="15" borderId="1" xfId="0" applyFont="1" applyFill="1" applyBorder="1" applyAlignment="1">
      <alignment horizontal="left" vertical="top" wrapText="1"/>
    </xf>
    <xf numFmtId="4" fontId="14" fillId="15" borderId="1" xfId="0" applyNumberFormat="1" applyFont="1" applyFill="1" applyBorder="1" applyAlignment="1">
      <alignment horizontal="left" vertical="top" wrapText="1"/>
    </xf>
    <xf numFmtId="1" fontId="17" fillId="15" borderId="1" xfId="0" applyNumberFormat="1" applyFont="1" applyFill="1" applyBorder="1" applyAlignment="1">
      <alignment horizontal="left" vertical="top" wrapText="1"/>
    </xf>
    <xf numFmtId="0" fontId="2" fillId="15" borderId="1" xfId="0" applyFont="1" applyFill="1" applyBorder="1"/>
    <xf numFmtId="2" fontId="14" fillId="15" borderId="1" xfId="0" applyNumberFormat="1" applyFont="1" applyFill="1" applyBorder="1" applyAlignment="1">
      <alignment horizontal="left" vertical="top" wrapText="1"/>
    </xf>
    <xf numFmtId="1" fontId="17" fillId="15" borderId="1" xfId="0" applyNumberFormat="1" applyFont="1" applyFill="1" applyBorder="1" applyAlignment="1">
      <alignment horizontal="right" vertical="top" wrapText="1"/>
    </xf>
    <xf numFmtId="0" fontId="2" fillId="15" borderId="1" xfId="0" applyFont="1" applyFill="1" applyBorder="1" applyAlignment="1">
      <alignment horizontal="left" vertical="top" wrapText="1"/>
    </xf>
    <xf numFmtId="0" fontId="5" fillId="3" borderId="1" xfId="0" applyFont="1" applyFill="1" applyBorder="1" applyAlignment="1">
      <alignment horizontal="left" vertical="top"/>
    </xf>
    <xf numFmtId="1" fontId="2" fillId="15" borderId="1" xfId="0" applyNumberFormat="1" applyFont="1" applyFill="1" applyBorder="1" applyAlignment="1">
      <alignment horizontal="left" vertical="top"/>
    </xf>
    <xf numFmtId="4" fontId="2" fillId="15" borderId="1" xfId="0" applyNumberFormat="1" applyFont="1" applyFill="1" applyBorder="1" applyAlignment="1">
      <alignment horizontal="left" vertical="top"/>
    </xf>
    <xf numFmtId="165" fontId="3" fillId="3" borderId="1" xfId="0" applyNumberFormat="1" applyFont="1" applyFill="1" applyBorder="1" applyAlignment="1">
      <alignment horizontal="left" vertical="top" wrapText="1"/>
    </xf>
    <xf numFmtId="165" fontId="3" fillId="2" borderId="1" xfId="0" applyNumberFormat="1" applyFont="1" applyFill="1" applyBorder="1" applyAlignment="1">
      <alignment horizontal="left" vertical="top" wrapText="1"/>
    </xf>
    <xf numFmtId="165" fontId="5" fillId="2" borderId="1" xfId="0" applyNumberFormat="1" applyFont="1" applyFill="1" applyBorder="1" applyAlignment="1">
      <alignment horizontal="left" vertical="top" wrapText="1"/>
    </xf>
    <xf numFmtId="165" fontId="5" fillId="13" borderId="1" xfId="0" applyNumberFormat="1" applyFont="1" applyFill="1" applyBorder="1" applyAlignment="1">
      <alignment horizontal="left" vertical="top" wrapText="1"/>
    </xf>
    <xf numFmtId="165" fontId="15" fillId="3" borderId="1" xfId="0" applyNumberFormat="1" applyFont="1" applyFill="1" applyBorder="1" applyAlignment="1">
      <alignment horizontal="left" vertical="top" wrapText="1"/>
    </xf>
    <xf numFmtId="165" fontId="3" fillId="3" borderId="1" xfId="0" applyNumberFormat="1" applyFont="1" applyFill="1" applyBorder="1" applyAlignment="1">
      <alignment horizontal="left" vertical="top"/>
    </xf>
    <xf numFmtId="165" fontId="14" fillId="15" borderId="1" xfId="0" applyNumberFormat="1" applyFont="1" applyFill="1" applyBorder="1" applyAlignment="1">
      <alignment horizontal="left" vertical="top" wrapText="1"/>
    </xf>
    <xf numFmtId="165" fontId="5" fillId="3" borderId="1" xfId="0" applyNumberFormat="1" applyFont="1" applyFill="1" applyBorder="1" applyAlignment="1">
      <alignment horizontal="left" vertical="top" wrapText="1"/>
    </xf>
    <xf numFmtId="165" fontId="5" fillId="2" borderId="1" xfId="0" applyNumberFormat="1" applyFont="1" applyFill="1" applyBorder="1" applyAlignment="1">
      <alignment horizontal="left" vertical="top"/>
    </xf>
    <xf numFmtId="165" fontId="2" fillId="15" borderId="1" xfId="0" applyNumberFormat="1" applyFont="1" applyFill="1" applyBorder="1" applyAlignment="1">
      <alignment horizontal="left" vertical="top" wrapText="1"/>
    </xf>
    <xf numFmtId="3" fontId="14" fillId="15" borderId="1" xfId="0" applyNumberFormat="1" applyFont="1" applyFill="1" applyBorder="1" applyAlignment="1">
      <alignment horizontal="right" vertical="top" wrapText="1"/>
    </xf>
    <xf numFmtId="3" fontId="14" fillId="15" borderId="1" xfId="0" applyNumberFormat="1" applyFont="1" applyFill="1" applyBorder="1" applyAlignment="1">
      <alignment horizontal="left" vertical="top" wrapText="1"/>
    </xf>
    <xf numFmtId="0" fontId="18" fillId="16" borderId="1" xfId="0" applyFont="1" applyFill="1" applyBorder="1" applyAlignment="1">
      <alignment horizontal="left" vertical="top" wrapText="1"/>
    </xf>
    <xf numFmtId="1" fontId="14" fillId="17" borderId="1" xfId="0" applyNumberFormat="1" applyFont="1" applyFill="1" applyBorder="1" applyAlignment="1">
      <alignment horizontal="left" vertical="top" wrapText="1"/>
    </xf>
    <xf numFmtId="164" fontId="5" fillId="3" borderId="1" xfId="0" applyNumberFormat="1" applyFont="1" applyFill="1" applyBorder="1" applyAlignment="1">
      <alignment horizontal="left" vertical="top" wrapText="1"/>
    </xf>
    <xf numFmtId="164" fontId="3" fillId="3" borderId="1" xfId="0" applyNumberFormat="1" applyFont="1" applyFill="1" applyBorder="1" applyAlignment="1">
      <alignment horizontal="left" vertical="top"/>
    </xf>
    <xf numFmtId="164" fontId="15" fillId="7" borderId="1" xfId="0" applyNumberFormat="1" applyFont="1" applyFill="1" applyBorder="1" applyAlignment="1">
      <alignment horizontal="left" vertical="top" wrapText="1"/>
    </xf>
    <xf numFmtId="164" fontId="18" fillId="16"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xf>
    <xf numFmtId="0" fontId="3" fillId="0" borderId="0" xfId="0" applyFont="1" applyAlignment="1">
      <alignment horizontal="left" vertical="top"/>
    </xf>
    <xf numFmtId="0" fontId="2" fillId="15" borderId="0" xfId="0" applyFont="1" applyFill="1" applyAlignment="1">
      <alignment horizontal="left" vertical="top"/>
    </xf>
    <xf numFmtId="0" fontId="14" fillId="16" borderId="1" xfId="0" applyFont="1" applyFill="1" applyBorder="1" applyAlignment="1">
      <alignment horizontal="left" vertical="top" wrapText="1"/>
    </xf>
    <xf numFmtId="164" fontId="14" fillId="16" borderId="1" xfId="0" applyNumberFormat="1" applyFont="1" applyFill="1" applyBorder="1" applyAlignment="1">
      <alignment horizontal="left" vertical="top" wrapText="1"/>
    </xf>
    <xf numFmtId="2" fontId="2" fillId="15" borderId="1" xfId="0" applyNumberFormat="1" applyFont="1" applyFill="1" applyBorder="1" applyAlignment="1">
      <alignment horizontal="left" vertical="top"/>
    </xf>
    <xf numFmtId="0" fontId="4" fillId="14" borderId="0" xfId="0" applyFont="1" applyFill="1" applyAlignment="1">
      <alignment horizontal="left" vertical="top"/>
    </xf>
    <xf numFmtId="0" fontId="5" fillId="14" borderId="1" xfId="0" applyFont="1" applyFill="1" applyBorder="1" applyAlignment="1">
      <alignment horizontal="left" vertical="top" wrapText="1"/>
    </xf>
    <xf numFmtId="0" fontId="15" fillId="18" borderId="1" xfId="0" applyFont="1" applyFill="1" applyBorder="1" applyAlignment="1">
      <alignment horizontal="left" vertical="top" wrapText="1"/>
    </xf>
    <xf numFmtId="0" fontId="2" fillId="19" borderId="10" xfId="0" applyFont="1" applyFill="1" applyBorder="1" applyAlignment="1">
      <alignment horizontal="left" vertical="top"/>
    </xf>
    <xf numFmtId="0" fontId="2" fillId="19" borderId="16" xfId="0" applyFont="1" applyFill="1" applyBorder="1" applyAlignment="1">
      <alignment horizontal="left" vertical="top"/>
    </xf>
    <xf numFmtId="0" fontId="18" fillId="20" borderId="16" xfId="0" applyFont="1" applyFill="1" applyBorder="1" applyAlignment="1">
      <alignment horizontal="left" vertical="top" wrapText="1"/>
    </xf>
    <xf numFmtId="2" fontId="2" fillId="19" borderId="16" xfId="0" applyNumberFormat="1" applyFont="1" applyFill="1" applyBorder="1" applyAlignment="1">
      <alignment horizontal="left" vertical="top"/>
    </xf>
    <xf numFmtId="0" fontId="2" fillId="19" borderId="2" xfId="0" applyFont="1" applyFill="1" applyBorder="1" applyAlignment="1">
      <alignment horizontal="left" vertical="top"/>
    </xf>
    <xf numFmtId="0" fontId="2" fillId="5" borderId="10" xfId="0" applyFont="1" applyFill="1" applyBorder="1" applyAlignment="1">
      <alignment horizontal="left" vertical="top"/>
    </xf>
    <xf numFmtId="0" fontId="1" fillId="6" borderId="16" xfId="0" applyFont="1" applyFill="1" applyBorder="1" applyAlignment="1">
      <alignment horizontal="left" vertical="top"/>
    </xf>
    <xf numFmtId="0" fontId="0" fillId="6" borderId="9" xfId="0" applyFill="1" applyBorder="1" applyAlignment="1">
      <alignment vertical="top"/>
    </xf>
    <xf numFmtId="0" fontId="3" fillId="5" borderId="24" xfId="0" applyFont="1" applyFill="1" applyBorder="1" applyAlignment="1">
      <alignment horizontal="left" vertical="top"/>
    </xf>
    <xf numFmtId="0" fontId="3" fillId="6" borderId="25" xfId="0" applyFont="1" applyFill="1" applyBorder="1" applyAlignment="1">
      <alignment horizontal="left" vertical="top" wrapText="1"/>
    </xf>
    <xf numFmtId="0" fontId="3" fillId="5" borderId="19" xfId="0" applyFont="1" applyFill="1" applyBorder="1" applyAlignment="1">
      <alignment horizontal="left" vertical="top"/>
    </xf>
    <xf numFmtId="0" fontId="3" fillId="6" borderId="22" xfId="0" applyFont="1" applyFill="1" applyBorder="1" applyAlignment="1">
      <alignment horizontal="left" vertical="top" wrapText="1"/>
    </xf>
    <xf numFmtId="0" fontId="3" fillId="5" borderId="27" xfId="0" applyFont="1" applyFill="1" applyBorder="1" applyAlignment="1">
      <alignment horizontal="left" vertical="top"/>
    </xf>
    <xf numFmtId="0" fontId="3" fillId="6" borderId="28"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1" fillId="4" borderId="1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 fillId="6" borderId="11" xfId="0" applyFont="1" applyFill="1" applyBorder="1" applyAlignment="1">
      <alignment horizontal="left" vertical="top" wrapText="1"/>
    </xf>
    <xf numFmtId="0" fontId="1" fillId="6" borderId="12"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2" xfId="0"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23" xfId="0" applyFont="1" applyFill="1" applyBorder="1" applyAlignment="1">
      <alignment horizontal="left" vertical="top" wrapText="1"/>
    </xf>
    <xf numFmtId="0" fontId="0" fillId="0" borderId="16" xfId="0" applyBorder="1" applyAlignment="1">
      <alignment horizontal="center"/>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9" xfId="0" applyFill="1" applyBorder="1" applyAlignment="1">
      <alignment horizontal="left" vertical="top" wrapText="1"/>
    </xf>
    <xf numFmtId="0" fontId="0" fillId="3" borderId="15" xfId="0" applyFill="1" applyBorder="1" applyAlignment="1">
      <alignment horizontal="left" vertical="top" wrapText="1"/>
    </xf>
    <xf numFmtId="0" fontId="1" fillId="6" borderId="19" xfId="0" applyFont="1" applyFill="1" applyBorder="1" applyAlignment="1">
      <alignment horizontal="left" vertical="top" wrapText="1"/>
    </xf>
    <xf numFmtId="0" fontId="1" fillId="6" borderId="20" xfId="0" applyFont="1"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1" fillId="6" borderId="14" xfId="0" applyFont="1" applyFill="1" applyBorder="1" applyAlignment="1">
      <alignment horizontal="left" vertical="top" wrapText="1"/>
    </xf>
    <xf numFmtId="0" fontId="1" fillId="6" borderId="9"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6" fillId="3" borderId="23" xfId="0" applyFont="1"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2:A4" totalsRowShown="0">
  <autoFilter ref="A2:A4" xr:uid="{00000000-0009-0000-0100-000001000000}"/>
  <tableColumns count="1">
    <tableColumn id="1" xr3:uid="{00000000-0010-0000-0000-000001000000}" name="K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2" displayName="Tabell2" ref="C2:C5" totalsRowShown="0">
  <autoFilter ref="C2:C5" xr:uid="{00000000-0009-0000-0100-000002000000}"/>
  <tableColumns count="1">
    <tableColumn id="1" xr3:uid="{00000000-0010-0000-0100-000001000000}" name="K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3" displayName="Tabell3" ref="E2:E4" totalsRowShown="0">
  <autoFilter ref="E2:E4" xr:uid="{00000000-0009-0000-0100-000003000000}"/>
  <tableColumns count="1">
    <tableColumn id="1" xr3:uid="{00000000-0010-0000-0200-000001000000}" name="K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4" displayName="Tabell4" ref="G2:G4" totalsRowShown="0">
  <autoFilter ref="G2:G4" xr:uid="{00000000-0009-0000-0100-000004000000}"/>
  <tableColumns count="1">
    <tableColumn id="1" xr3:uid="{00000000-0010-0000-0300-000001000000}" name="Kolumn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5" displayName="Tabell5" ref="I2:I7" totalsRowShown="0">
  <autoFilter ref="I2:I7" xr:uid="{00000000-0009-0000-0100-000005000000}"/>
  <tableColumns count="1">
    <tableColumn id="1" xr3:uid="{00000000-0010-0000-0400-000001000000}" name="K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6" displayName="Tabell6" ref="K2:K5" totalsRowShown="0">
  <autoFilter ref="K2:K5" xr:uid="{00000000-0009-0000-0100-000006000000}"/>
  <tableColumns count="1">
    <tableColumn id="1" xr3:uid="{00000000-0010-0000-0500-000001000000}" name="Kolumn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28"/>
  <sheetViews>
    <sheetView tabSelected="1" zoomScaleNormal="100" workbookViewId="0">
      <selection activeCell="B1" sqref="B1"/>
    </sheetView>
  </sheetViews>
  <sheetFormatPr defaultRowHeight="15" x14ac:dyDescent="0.25"/>
  <cols>
    <col min="1" max="1" width="2.42578125" customWidth="1"/>
    <col min="2" max="2" width="5.85546875" customWidth="1"/>
    <col min="3" max="3" width="41.5703125" customWidth="1"/>
    <col min="18" max="18" width="16.28515625" customWidth="1"/>
    <col min="19" max="19" width="24.28515625" customWidth="1"/>
  </cols>
  <sheetData>
    <row r="1" spans="2:19" ht="12" customHeight="1" x14ac:dyDescent="0.25"/>
    <row r="2" spans="2:19" ht="19.5" customHeight="1" x14ac:dyDescent="0.25">
      <c r="B2" s="158" t="s">
        <v>31</v>
      </c>
      <c r="C2" s="159"/>
      <c r="D2" s="159"/>
      <c r="E2" s="159"/>
      <c r="F2" s="159"/>
      <c r="G2" s="159"/>
      <c r="H2" s="159"/>
      <c r="I2" s="159"/>
      <c r="J2" s="159"/>
      <c r="K2" s="159"/>
      <c r="L2" s="159"/>
      <c r="M2" s="159"/>
      <c r="N2" s="159"/>
      <c r="O2" s="159"/>
      <c r="P2" s="159"/>
      <c r="Q2" s="159"/>
      <c r="R2" s="160"/>
    </row>
    <row r="3" spans="2:19" ht="35.25" customHeight="1" x14ac:dyDescent="0.25">
      <c r="B3" s="167" t="s">
        <v>27</v>
      </c>
      <c r="C3" s="168"/>
      <c r="D3" s="175" t="s">
        <v>421</v>
      </c>
      <c r="E3" s="175"/>
      <c r="F3" s="175"/>
      <c r="G3" s="175"/>
      <c r="H3" s="175"/>
      <c r="I3" s="175"/>
      <c r="J3" s="175"/>
      <c r="K3" s="175"/>
      <c r="L3" s="175"/>
      <c r="M3" s="175"/>
      <c r="N3" s="175"/>
      <c r="O3" s="175"/>
      <c r="P3" s="175"/>
      <c r="Q3" s="175"/>
      <c r="R3" s="176"/>
    </row>
    <row r="4" spans="2:19" ht="51.75" customHeight="1" x14ac:dyDescent="0.25">
      <c r="B4" s="179" t="s">
        <v>414</v>
      </c>
      <c r="C4" s="180"/>
      <c r="D4" s="181" t="s">
        <v>415</v>
      </c>
      <c r="E4" s="182"/>
      <c r="F4" s="182"/>
      <c r="G4" s="182"/>
      <c r="H4" s="182"/>
      <c r="I4" s="182"/>
      <c r="J4" s="182"/>
      <c r="K4" s="182"/>
      <c r="L4" s="182"/>
      <c r="M4" s="182"/>
      <c r="N4" s="182"/>
      <c r="O4" s="182"/>
      <c r="P4" s="182"/>
      <c r="Q4" s="182"/>
      <c r="R4" s="183"/>
    </row>
    <row r="5" spans="2:19" ht="35.450000000000003" customHeight="1" x14ac:dyDescent="0.25">
      <c r="B5" s="82" t="s">
        <v>28</v>
      </c>
      <c r="C5" s="147"/>
      <c r="D5" s="177" t="s">
        <v>37</v>
      </c>
      <c r="E5" s="177"/>
      <c r="F5" s="177"/>
      <c r="G5" s="177"/>
      <c r="H5" s="177"/>
      <c r="I5" s="177"/>
      <c r="J5" s="177"/>
      <c r="K5" s="177"/>
      <c r="L5" s="177"/>
      <c r="M5" s="177"/>
      <c r="N5" s="177"/>
      <c r="O5" s="177"/>
      <c r="P5" s="177"/>
      <c r="Q5" s="177"/>
      <c r="R5" s="178"/>
    </row>
    <row r="6" spans="2:19" ht="50.25" customHeight="1" x14ac:dyDescent="0.25">
      <c r="B6" s="184" t="s">
        <v>29</v>
      </c>
      <c r="C6" s="185"/>
      <c r="D6" s="186" t="s">
        <v>419</v>
      </c>
      <c r="E6" s="186"/>
      <c r="F6" s="186"/>
      <c r="G6" s="186"/>
      <c r="H6" s="186"/>
      <c r="I6" s="186"/>
      <c r="J6" s="186"/>
      <c r="K6" s="186"/>
      <c r="L6" s="186"/>
      <c r="M6" s="186"/>
      <c r="N6" s="186"/>
      <c r="O6" s="186"/>
      <c r="P6" s="186"/>
      <c r="Q6" s="186"/>
      <c r="R6" s="187"/>
    </row>
    <row r="7" spans="2:19" ht="18.600000000000001" customHeight="1" x14ac:dyDescent="0.25">
      <c r="B7" s="174"/>
      <c r="C7" s="174"/>
      <c r="D7" s="174"/>
      <c r="E7" s="174"/>
      <c r="F7" s="174"/>
      <c r="G7" s="174"/>
      <c r="H7" s="174"/>
      <c r="I7" s="174"/>
      <c r="J7" s="174"/>
      <c r="K7" s="174"/>
      <c r="L7" s="174"/>
      <c r="M7" s="174"/>
      <c r="N7" s="174"/>
      <c r="O7" s="174"/>
      <c r="P7" s="174"/>
      <c r="Q7" s="174"/>
      <c r="R7" s="174"/>
    </row>
    <row r="8" spans="2:19" ht="16.5" customHeight="1" x14ac:dyDescent="0.25">
      <c r="B8" s="158" t="s">
        <v>97</v>
      </c>
      <c r="C8" s="159"/>
      <c r="D8" s="159"/>
      <c r="E8" s="159"/>
      <c r="F8" s="159"/>
      <c r="G8" s="159"/>
      <c r="H8" s="159"/>
      <c r="I8" s="159"/>
      <c r="J8" s="159"/>
      <c r="K8" s="159"/>
      <c r="L8" s="159"/>
      <c r="M8" s="159"/>
      <c r="N8" s="159"/>
      <c r="O8" s="159"/>
      <c r="P8" s="159"/>
      <c r="Q8" s="159"/>
      <c r="R8" s="160"/>
    </row>
    <row r="9" spans="2:19" ht="68.25" customHeight="1" x14ac:dyDescent="0.25">
      <c r="B9" s="81">
        <v>1</v>
      </c>
      <c r="C9" s="80" t="s">
        <v>81</v>
      </c>
      <c r="D9" s="169" t="s">
        <v>416</v>
      </c>
      <c r="E9" s="169"/>
      <c r="F9" s="169"/>
      <c r="G9" s="169"/>
      <c r="H9" s="169"/>
      <c r="I9" s="169"/>
      <c r="J9" s="169"/>
      <c r="K9" s="169"/>
      <c r="L9" s="169"/>
      <c r="M9" s="169"/>
      <c r="N9" s="169"/>
      <c r="O9" s="169"/>
      <c r="P9" s="169"/>
      <c r="Q9" s="169"/>
      <c r="R9" s="170"/>
    </row>
    <row r="10" spans="2:19" x14ac:dyDescent="0.25">
      <c r="B10" s="83">
        <v>2</v>
      </c>
      <c r="C10" s="84" t="s">
        <v>82</v>
      </c>
      <c r="D10" s="78"/>
      <c r="E10" s="78"/>
      <c r="F10" s="78"/>
      <c r="G10" s="78"/>
      <c r="H10" s="78"/>
      <c r="I10" s="78"/>
      <c r="J10" s="78"/>
      <c r="K10" s="78"/>
      <c r="L10" s="78"/>
      <c r="M10" s="78"/>
      <c r="N10" s="78"/>
      <c r="O10" s="78"/>
      <c r="P10" s="78"/>
      <c r="Q10" s="78"/>
      <c r="R10" s="79"/>
    </row>
    <row r="11" spans="2:19" ht="32.25" customHeight="1" x14ac:dyDescent="0.25">
      <c r="B11" s="148" t="s">
        <v>83</v>
      </c>
      <c r="C11" s="149" t="s">
        <v>25</v>
      </c>
      <c r="D11" s="156" t="s">
        <v>26</v>
      </c>
      <c r="E11" s="156"/>
      <c r="F11" s="156"/>
      <c r="G11" s="156"/>
      <c r="H11" s="156"/>
      <c r="I11" s="156"/>
      <c r="J11" s="156"/>
      <c r="K11" s="156"/>
      <c r="L11" s="156"/>
      <c r="M11" s="156"/>
      <c r="N11" s="156"/>
      <c r="O11" s="156"/>
      <c r="P11" s="156"/>
      <c r="Q11" s="156"/>
      <c r="R11" s="157"/>
    </row>
    <row r="12" spans="2:19" ht="29.45" customHeight="1" x14ac:dyDescent="0.25">
      <c r="B12" s="150" t="s">
        <v>84</v>
      </c>
      <c r="C12" s="151" t="s">
        <v>23</v>
      </c>
      <c r="D12" s="171" t="s">
        <v>38</v>
      </c>
      <c r="E12" s="171"/>
      <c r="F12" s="171"/>
      <c r="G12" s="171"/>
      <c r="H12" s="171"/>
      <c r="I12" s="171"/>
      <c r="J12" s="171"/>
      <c r="K12" s="171"/>
      <c r="L12" s="171"/>
      <c r="M12" s="171"/>
      <c r="N12" s="171"/>
      <c r="O12" s="171"/>
      <c r="P12" s="171"/>
      <c r="Q12" s="171"/>
      <c r="R12" s="190"/>
    </row>
    <row r="13" spans="2:19" ht="32.25" customHeight="1" x14ac:dyDescent="0.25">
      <c r="B13" s="152" t="s">
        <v>85</v>
      </c>
      <c r="C13" s="153" t="s">
        <v>22</v>
      </c>
      <c r="D13" s="188" t="s">
        <v>420</v>
      </c>
      <c r="E13" s="188"/>
      <c r="F13" s="188"/>
      <c r="G13" s="188"/>
      <c r="H13" s="188"/>
      <c r="I13" s="188"/>
      <c r="J13" s="188"/>
      <c r="K13" s="188"/>
      <c r="L13" s="188"/>
      <c r="M13" s="188"/>
      <c r="N13" s="188"/>
      <c r="O13" s="188"/>
      <c r="P13" s="188"/>
      <c r="Q13" s="188"/>
      <c r="R13" s="189"/>
    </row>
    <row r="14" spans="2:19" x14ac:dyDescent="0.25">
      <c r="B14" s="83">
        <v>3</v>
      </c>
      <c r="C14" s="84" t="s">
        <v>406</v>
      </c>
      <c r="D14" s="191"/>
      <c r="E14" s="191"/>
      <c r="F14" s="191"/>
      <c r="G14" s="191"/>
      <c r="H14" s="191"/>
      <c r="I14" s="191"/>
      <c r="J14" s="191"/>
      <c r="K14" s="191"/>
      <c r="L14" s="191"/>
      <c r="M14" s="191"/>
      <c r="N14" s="191"/>
      <c r="O14" s="191"/>
      <c r="P14" s="191"/>
      <c r="Q14" s="191"/>
      <c r="R14" s="192"/>
    </row>
    <row r="15" spans="2:19" ht="48" customHeight="1" x14ac:dyDescent="0.25">
      <c r="B15" s="148" t="s">
        <v>86</v>
      </c>
      <c r="C15" s="149" t="s">
        <v>422</v>
      </c>
      <c r="D15" s="156" t="s">
        <v>413</v>
      </c>
      <c r="E15" s="156"/>
      <c r="F15" s="156"/>
      <c r="G15" s="156"/>
      <c r="H15" s="156"/>
      <c r="I15" s="156"/>
      <c r="J15" s="156"/>
      <c r="K15" s="156"/>
      <c r="L15" s="156"/>
      <c r="M15" s="156"/>
      <c r="N15" s="156"/>
      <c r="O15" s="156"/>
      <c r="P15" s="156"/>
      <c r="Q15" s="156"/>
      <c r="R15" s="157"/>
    </row>
    <row r="16" spans="2:19" ht="39.950000000000003" customHeight="1" x14ac:dyDescent="0.25">
      <c r="B16" s="150" t="s">
        <v>423</v>
      </c>
      <c r="C16" s="151" t="s">
        <v>424</v>
      </c>
      <c r="D16" s="171" t="s">
        <v>425</v>
      </c>
      <c r="E16" s="172"/>
      <c r="F16" s="172"/>
      <c r="G16" s="172"/>
      <c r="H16" s="172"/>
      <c r="I16" s="172"/>
      <c r="J16" s="172"/>
      <c r="K16" s="172"/>
      <c r="L16" s="172"/>
      <c r="M16" s="172"/>
      <c r="N16" s="172"/>
      <c r="O16" s="172"/>
      <c r="P16" s="172"/>
      <c r="Q16" s="172"/>
      <c r="R16" s="173"/>
      <c r="S16" s="76"/>
    </row>
    <row r="17" spans="2:19" ht="23.25" customHeight="1" x14ac:dyDescent="0.25">
      <c r="B17" s="152" t="s">
        <v>89</v>
      </c>
      <c r="C17" s="153" t="s">
        <v>88</v>
      </c>
      <c r="D17" s="154" t="s">
        <v>87</v>
      </c>
      <c r="E17" s="154"/>
      <c r="F17" s="154"/>
      <c r="G17" s="154"/>
      <c r="H17" s="154"/>
      <c r="I17" s="154"/>
      <c r="J17" s="154"/>
      <c r="K17" s="154"/>
      <c r="L17" s="154"/>
      <c r="M17" s="154"/>
      <c r="N17" s="154"/>
      <c r="O17" s="154"/>
      <c r="P17" s="154"/>
      <c r="Q17" s="154"/>
      <c r="R17" s="155"/>
      <c r="S17" s="76"/>
    </row>
    <row r="18" spans="2:19" x14ac:dyDescent="0.25">
      <c r="B18" s="83">
        <v>4</v>
      </c>
      <c r="C18" s="84" t="s">
        <v>91</v>
      </c>
      <c r="D18" s="78"/>
      <c r="E18" s="78"/>
      <c r="F18" s="78"/>
      <c r="G18" s="78"/>
      <c r="H18" s="78"/>
      <c r="I18" s="78"/>
      <c r="J18" s="78"/>
      <c r="K18" s="78"/>
      <c r="L18" s="78"/>
      <c r="M18" s="78"/>
      <c r="N18" s="78"/>
      <c r="O18" s="78"/>
      <c r="P18" s="78"/>
      <c r="Q18" s="78"/>
      <c r="R18" s="79"/>
      <c r="S18" s="76"/>
    </row>
    <row r="19" spans="2:19" ht="22.5" customHeight="1" x14ac:dyDescent="0.25">
      <c r="B19" s="148" t="s">
        <v>96</v>
      </c>
      <c r="C19" s="149" t="s">
        <v>92</v>
      </c>
      <c r="D19" s="156" t="s">
        <v>94</v>
      </c>
      <c r="E19" s="156"/>
      <c r="F19" s="156"/>
      <c r="G19" s="156"/>
      <c r="H19" s="156"/>
      <c r="I19" s="156"/>
      <c r="J19" s="156"/>
      <c r="K19" s="156"/>
      <c r="L19" s="156"/>
      <c r="M19" s="156"/>
      <c r="N19" s="156"/>
      <c r="O19" s="156"/>
      <c r="P19" s="156"/>
      <c r="Q19" s="156"/>
      <c r="R19" s="157"/>
      <c r="S19" s="76"/>
    </row>
    <row r="20" spans="2:19" ht="46.5" customHeight="1" x14ac:dyDescent="0.25">
      <c r="B20" s="152" t="s">
        <v>85</v>
      </c>
      <c r="C20" s="153" t="s">
        <v>93</v>
      </c>
      <c r="D20" s="154" t="s">
        <v>95</v>
      </c>
      <c r="E20" s="154"/>
      <c r="F20" s="154"/>
      <c r="G20" s="154"/>
      <c r="H20" s="154"/>
      <c r="I20" s="154"/>
      <c r="J20" s="154"/>
      <c r="K20" s="154"/>
      <c r="L20" s="154"/>
      <c r="M20" s="154"/>
      <c r="N20" s="154"/>
      <c r="O20" s="154"/>
      <c r="P20" s="154"/>
      <c r="Q20" s="154"/>
      <c r="R20" s="155"/>
      <c r="S20" s="76"/>
    </row>
    <row r="21" spans="2:19" x14ac:dyDescent="0.25">
      <c r="B21" s="145">
        <v>5</v>
      </c>
      <c r="C21" s="146" t="s">
        <v>417</v>
      </c>
      <c r="D21" s="169" t="s">
        <v>418</v>
      </c>
      <c r="E21" s="169"/>
      <c r="F21" s="169"/>
      <c r="G21" s="169"/>
      <c r="H21" s="169"/>
      <c r="I21" s="169"/>
      <c r="J21" s="169"/>
      <c r="K21" s="169"/>
      <c r="L21" s="169"/>
      <c r="M21" s="169"/>
      <c r="N21" s="169"/>
      <c r="O21" s="169"/>
      <c r="P21" s="169"/>
      <c r="Q21" s="169"/>
      <c r="R21" s="170"/>
    </row>
    <row r="22" spans="2:19" x14ac:dyDescent="0.25">
      <c r="B22" s="174"/>
      <c r="C22" s="174"/>
      <c r="D22" s="174"/>
      <c r="E22" s="174"/>
      <c r="F22" s="174"/>
      <c r="G22" s="174"/>
      <c r="H22" s="174"/>
      <c r="I22" s="174"/>
      <c r="J22" s="174"/>
      <c r="K22" s="174"/>
      <c r="L22" s="174"/>
      <c r="M22" s="174"/>
      <c r="N22" s="174"/>
      <c r="O22" s="174"/>
      <c r="P22" s="174"/>
      <c r="Q22" s="174"/>
      <c r="R22" s="174"/>
    </row>
    <row r="23" spans="2:19" x14ac:dyDescent="0.25">
      <c r="B23" s="161" t="s">
        <v>98</v>
      </c>
      <c r="C23" s="162"/>
      <c r="D23" s="162"/>
      <c r="E23" s="162"/>
      <c r="F23" s="162"/>
      <c r="G23" s="162"/>
      <c r="H23" s="162"/>
      <c r="I23" s="162"/>
      <c r="J23" s="162"/>
      <c r="K23" s="162"/>
      <c r="L23" s="162"/>
      <c r="M23" s="162"/>
      <c r="N23" s="162"/>
      <c r="O23" s="162"/>
      <c r="P23" s="162"/>
      <c r="Q23" s="162"/>
      <c r="R23" s="163"/>
    </row>
    <row r="24" spans="2:19" x14ac:dyDescent="0.25">
      <c r="B24" s="164" t="s">
        <v>108</v>
      </c>
      <c r="C24" s="165"/>
      <c r="D24" s="165"/>
      <c r="E24" s="165"/>
      <c r="F24" s="165"/>
      <c r="G24" s="165"/>
      <c r="H24" s="165"/>
      <c r="I24" s="165"/>
      <c r="J24" s="165"/>
      <c r="K24" s="165"/>
      <c r="L24" s="165"/>
      <c r="M24" s="165"/>
      <c r="N24" s="165"/>
      <c r="O24" s="165"/>
      <c r="P24" s="165"/>
      <c r="Q24" s="165"/>
      <c r="R24" s="166"/>
    </row>
    <row r="25" spans="2:19" x14ac:dyDescent="0.25">
      <c r="B25" s="81">
        <v>1</v>
      </c>
      <c r="C25" s="80" t="s">
        <v>103</v>
      </c>
      <c r="D25" s="169" t="s">
        <v>104</v>
      </c>
      <c r="E25" s="169"/>
      <c r="F25" s="169"/>
      <c r="G25" s="169"/>
      <c r="H25" s="169"/>
      <c r="I25" s="169"/>
      <c r="J25" s="169"/>
      <c r="K25" s="169"/>
      <c r="L25" s="169"/>
      <c r="M25" s="169"/>
      <c r="N25" s="169"/>
      <c r="O25" s="169"/>
      <c r="P25" s="169"/>
      <c r="Q25" s="169"/>
      <c r="R25" s="170"/>
    </row>
    <row r="26" spans="2:19" x14ac:dyDescent="0.25">
      <c r="B26" s="83">
        <v>2</v>
      </c>
      <c r="C26" s="84" t="s">
        <v>101</v>
      </c>
      <c r="D26" s="78"/>
      <c r="E26" s="78"/>
      <c r="F26" s="78"/>
      <c r="G26" s="78"/>
      <c r="H26" s="78"/>
      <c r="I26" s="78"/>
      <c r="J26" s="78"/>
      <c r="K26" s="78"/>
      <c r="L26" s="78"/>
      <c r="M26" s="78"/>
      <c r="N26" s="78"/>
      <c r="O26" s="78"/>
      <c r="P26" s="78"/>
      <c r="Q26" s="78"/>
      <c r="R26" s="79"/>
    </row>
    <row r="27" spans="2:19" ht="35.25" customHeight="1" x14ac:dyDescent="0.25">
      <c r="B27" s="148" t="s">
        <v>83</v>
      </c>
      <c r="C27" s="149" t="s">
        <v>100</v>
      </c>
      <c r="D27" s="156" t="s">
        <v>109</v>
      </c>
      <c r="E27" s="156"/>
      <c r="F27" s="156"/>
      <c r="G27" s="156"/>
      <c r="H27" s="156"/>
      <c r="I27" s="156"/>
      <c r="J27" s="156"/>
      <c r="K27" s="156"/>
      <c r="L27" s="156"/>
      <c r="M27" s="156"/>
      <c r="N27" s="156"/>
      <c r="O27" s="156"/>
      <c r="P27" s="156"/>
      <c r="Q27" s="156"/>
      <c r="R27" s="157"/>
    </row>
    <row r="28" spans="2:19" ht="63.95" customHeight="1" x14ac:dyDescent="0.25">
      <c r="B28" s="152" t="s">
        <v>102</v>
      </c>
      <c r="C28" s="153" t="s">
        <v>24</v>
      </c>
      <c r="D28" s="154" t="s">
        <v>99</v>
      </c>
      <c r="E28" s="154"/>
      <c r="F28" s="154"/>
      <c r="G28" s="154"/>
      <c r="H28" s="154"/>
      <c r="I28" s="154"/>
      <c r="J28" s="154"/>
      <c r="K28" s="154"/>
      <c r="L28" s="154"/>
      <c r="M28" s="154"/>
      <c r="N28" s="154"/>
      <c r="O28" s="154"/>
      <c r="P28" s="154"/>
      <c r="Q28" s="154"/>
      <c r="R28" s="155"/>
    </row>
  </sheetData>
  <mergeCells count="27">
    <mergeCell ref="D20:R20"/>
    <mergeCell ref="D25:R25"/>
    <mergeCell ref="B6:C6"/>
    <mergeCell ref="D6:R6"/>
    <mergeCell ref="D13:R13"/>
    <mergeCell ref="D12:R12"/>
    <mergeCell ref="D9:R9"/>
    <mergeCell ref="D14:R14"/>
    <mergeCell ref="D17:R17"/>
    <mergeCell ref="D19:R19"/>
    <mergeCell ref="B22:R22"/>
    <mergeCell ref="D28:R28"/>
    <mergeCell ref="D27:R27"/>
    <mergeCell ref="B2:R2"/>
    <mergeCell ref="B8:R8"/>
    <mergeCell ref="B23:R23"/>
    <mergeCell ref="B24:R24"/>
    <mergeCell ref="B3:C3"/>
    <mergeCell ref="D15:R15"/>
    <mergeCell ref="D21:R21"/>
    <mergeCell ref="D16:R16"/>
    <mergeCell ref="D11:R11"/>
    <mergeCell ref="B7:R7"/>
    <mergeCell ref="D3:R3"/>
    <mergeCell ref="D5:R5"/>
    <mergeCell ref="B4:C4"/>
    <mergeCell ref="D4:R4"/>
  </mergeCell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0"/>
  <sheetViews>
    <sheetView zoomScale="80" zoomScaleNormal="80" workbookViewId="0">
      <selection activeCell="C17" sqref="C17"/>
    </sheetView>
  </sheetViews>
  <sheetFormatPr defaultColWidth="8.85546875" defaultRowHeight="15" x14ac:dyDescent="0.25"/>
  <cols>
    <col min="1" max="1" width="7" customWidth="1"/>
    <col min="2" max="2" width="9.7109375" style="4" customWidth="1"/>
    <col min="3" max="3" width="11.5703125" customWidth="1"/>
    <col min="4" max="4" width="13.42578125" customWidth="1"/>
    <col min="5" max="6" width="14.140625" customWidth="1"/>
    <col min="7" max="7" width="15.42578125" customWidth="1"/>
    <col min="8" max="8" width="17.85546875" customWidth="1"/>
    <col min="9" max="9" width="14.140625" customWidth="1"/>
    <col min="10" max="10" width="14.42578125" customWidth="1"/>
    <col min="11" max="11" width="15.85546875" customWidth="1"/>
    <col min="12" max="12" width="12.7109375" customWidth="1"/>
    <col min="13" max="13" width="16.5703125" customWidth="1"/>
    <col min="14" max="14" width="17.28515625" customWidth="1"/>
    <col min="15" max="15" width="11.7109375" customWidth="1"/>
    <col min="16" max="16" width="17.28515625" customWidth="1"/>
    <col min="17" max="17" width="18.140625" customWidth="1"/>
    <col min="18" max="18" width="14.140625" customWidth="1"/>
    <col min="19" max="19" width="17.85546875" customWidth="1"/>
    <col min="20" max="20" width="16.42578125" customWidth="1"/>
    <col min="21" max="21" width="15.85546875" customWidth="1"/>
    <col min="22" max="22" width="25.42578125" customWidth="1"/>
  </cols>
  <sheetData>
    <row r="1" spans="1:22" x14ac:dyDescent="0.25">
      <c r="A1" s="10" t="s">
        <v>72</v>
      </c>
      <c r="B1" s="10"/>
    </row>
    <row r="2" spans="1:22" x14ac:dyDescent="0.25">
      <c r="A2" s="4" t="s">
        <v>70</v>
      </c>
    </row>
    <row r="3" spans="1:22" x14ac:dyDescent="0.25">
      <c r="B3"/>
    </row>
    <row r="5" spans="1:22" s="23" customFormat="1" x14ac:dyDescent="0.25">
      <c r="B5" s="30" t="s">
        <v>42</v>
      </c>
      <c r="C5" s="31"/>
      <c r="D5" s="31"/>
      <c r="E5" s="31"/>
      <c r="F5" s="31"/>
      <c r="G5" s="31"/>
      <c r="H5" s="32"/>
      <c r="I5" s="33" t="s">
        <v>43</v>
      </c>
      <c r="J5" s="34"/>
      <c r="K5" s="35"/>
      <c r="L5" s="36" t="s">
        <v>400</v>
      </c>
      <c r="M5" s="37"/>
      <c r="N5" s="37"/>
      <c r="O5" s="37"/>
      <c r="P5" s="37"/>
      <c r="Q5" s="37"/>
      <c r="R5" s="38"/>
      <c r="S5" s="39" t="s">
        <v>44</v>
      </c>
      <c r="T5" s="40"/>
      <c r="U5" s="41"/>
      <c r="V5" s="60" t="s">
        <v>73</v>
      </c>
    </row>
    <row r="6" spans="1:22" s="1" customFormat="1" ht="75.599999999999994" customHeight="1" x14ac:dyDescent="0.25">
      <c r="B6" s="19" t="s">
        <v>45</v>
      </c>
      <c r="C6" s="19" t="s">
        <v>46</v>
      </c>
      <c r="D6" s="19" t="s">
        <v>47</v>
      </c>
      <c r="E6" s="20" t="s">
        <v>48</v>
      </c>
      <c r="F6" s="20" t="s">
        <v>49</v>
      </c>
      <c r="G6" s="20" t="s">
        <v>50</v>
      </c>
      <c r="H6" s="20" t="s">
        <v>51</v>
      </c>
      <c r="I6" s="25" t="s">
        <v>52</v>
      </c>
      <c r="J6" s="25" t="s">
        <v>53</v>
      </c>
      <c r="K6" s="25" t="s">
        <v>407</v>
      </c>
      <c r="L6" s="26" t="s">
        <v>54</v>
      </c>
      <c r="M6" s="26" t="s">
        <v>55</v>
      </c>
      <c r="N6" s="26" t="s">
        <v>402</v>
      </c>
      <c r="O6" s="27" t="s">
        <v>57</v>
      </c>
      <c r="P6" s="27" t="s">
        <v>56</v>
      </c>
      <c r="Q6" s="27" t="s">
        <v>405</v>
      </c>
      <c r="R6" s="27" t="s">
        <v>90</v>
      </c>
      <c r="S6" s="24" t="s">
        <v>74</v>
      </c>
      <c r="T6" s="24" t="s">
        <v>75</v>
      </c>
      <c r="U6" s="24" t="s">
        <v>76</v>
      </c>
      <c r="V6" s="63" t="s">
        <v>77</v>
      </c>
    </row>
    <row r="7" spans="1:22" s="2" customFormat="1" ht="38.25" x14ac:dyDescent="0.2">
      <c r="A7" s="137" t="s">
        <v>58</v>
      </c>
      <c r="B7" s="21" t="s">
        <v>32</v>
      </c>
      <c r="C7" s="21" t="s">
        <v>3</v>
      </c>
      <c r="D7" s="21" t="s">
        <v>2</v>
      </c>
      <c r="E7" s="42">
        <v>2</v>
      </c>
      <c r="F7" s="42" t="s">
        <v>6</v>
      </c>
      <c r="G7" s="21" t="s">
        <v>6</v>
      </c>
      <c r="H7" s="21" t="s">
        <v>10</v>
      </c>
      <c r="I7" s="43">
        <v>10</v>
      </c>
      <c r="J7" s="43">
        <v>50</v>
      </c>
      <c r="K7" s="44">
        <f>E7*J7/60</f>
        <v>1.6666666666666667</v>
      </c>
      <c r="L7" s="28" t="s">
        <v>63</v>
      </c>
      <c r="M7" s="28"/>
      <c r="N7" s="28" t="s">
        <v>5</v>
      </c>
      <c r="O7" s="45" t="s">
        <v>8</v>
      </c>
      <c r="P7" s="45" t="s">
        <v>17</v>
      </c>
      <c r="Q7" s="45" t="s">
        <v>12</v>
      </c>
      <c r="R7" s="45" t="s">
        <v>9</v>
      </c>
      <c r="S7" s="46" t="s">
        <v>7</v>
      </c>
      <c r="T7" s="46" t="s">
        <v>12</v>
      </c>
      <c r="U7" s="46"/>
      <c r="V7" s="77" t="s">
        <v>6</v>
      </c>
    </row>
    <row r="8" spans="1:22" s="2" customFormat="1" ht="38.25" x14ac:dyDescent="0.2">
      <c r="A8" s="137" t="s">
        <v>59</v>
      </c>
      <c r="B8" s="21" t="s">
        <v>33</v>
      </c>
      <c r="C8" s="21" t="s">
        <v>60</v>
      </c>
      <c r="D8" s="21" t="s">
        <v>61</v>
      </c>
      <c r="E8" s="42">
        <v>7.5</v>
      </c>
      <c r="F8" s="42" t="s">
        <v>12</v>
      </c>
      <c r="G8" s="21" t="s">
        <v>12</v>
      </c>
      <c r="H8" s="21" t="s">
        <v>62</v>
      </c>
      <c r="I8" s="43">
        <v>20</v>
      </c>
      <c r="J8" s="43">
        <v>100</v>
      </c>
      <c r="K8" s="44">
        <f t="shared" ref="K8:K44" si="0">E8*J8/60</f>
        <v>12.5</v>
      </c>
      <c r="L8" s="28" t="s">
        <v>65</v>
      </c>
      <c r="M8" s="28" t="s">
        <v>404</v>
      </c>
      <c r="N8" s="28" t="s">
        <v>403</v>
      </c>
      <c r="O8" s="45" t="s">
        <v>16</v>
      </c>
      <c r="P8" s="45" t="s">
        <v>30</v>
      </c>
      <c r="Q8" s="45"/>
      <c r="R8" s="45" t="s">
        <v>401</v>
      </c>
      <c r="S8" s="46"/>
      <c r="T8" s="46"/>
      <c r="U8" s="46" t="s">
        <v>15</v>
      </c>
      <c r="V8" s="77" t="s">
        <v>12</v>
      </c>
    </row>
    <row r="9" spans="1:22" s="2" customFormat="1" ht="12.75" x14ac:dyDescent="0.2">
      <c r="A9" s="53"/>
      <c r="B9" s="22"/>
      <c r="C9" s="22"/>
      <c r="D9" s="22"/>
      <c r="E9" s="47"/>
      <c r="F9" s="47"/>
      <c r="G9" s="22"/>
      <c r="H9" s="22"/>
      <c r="I9" s="51"/>
      <c r="J9" s="51"/>
      <c r="K9" s="48">
        <f t="shared" si="0"/>
        <v>0</v>
      </c>
      <c r="L9" s="29"/>
      <c r="M9" s="29"/>
      <c r="N9" s="29"/>
      <c r="O9" s="49"/>
      <c r="P9" s="49"/>
      <c r="Q9" s="49"/>
      <c r="R9" s="49"/>
      <c r="S9" s="50"/>
      <c r="T9" s="50"/>
      <c r="U9" s="50"/>
      <c r="V9" s="61"/>
    </row>
    <row r="10" spans="1:22" s="2" customFormat="1" ht="12.75" x14ac:dyDescent="0.2">
      <c r="A10" s="53"/>
      <c r="B10" s="22"/>
      <c r="C10" s="22"/>
      <c r="D10" s="22"/>
      <c r="E10" s="47"/>
      <c r="F10" s="47"/>
      <c r="G10" s="22"/>
      <c r="H10" s="22"/>
      <c r="I10" s="51"/>
      <c r="J10" s="51"/>
      <c r="K10" s="48">
        <f t="shared" si="0"/>
        <v>0</v>
      </c>
      <c r="L10" s="29"/>
      <c r="M10" s="29"/>
      <c r="N10" s="29"/>
      <c r="O10" s="49"/>
      <c r="P10" s="49"/>
      <c r="Q10" s="49"/>
      <c r="R10" s="49"/>
      <c r="S10" s="50"/>
      <c r="T10" s="50"/>
      <c r="U10" s="50"/>
      <c r="V10" s="61"/>
    </row>
    <row r="11" spans="1:22" s="2" customFormat="1" ht="12.75" x14ac:dyDescent="0.2">
      <c r="A11" s="53"/>
      <c r="B11" s="22"/>
      <c r="C11" s="22"/>
      <c r="D11" s="22"/>
      <c r="E11" s="47"/>
      <c r="F11" s="47"/>
      <c r="G11" s="22"/>
      <c r="H11" s="22"/>
      <c r="I11" s="51"/>
      <c r="J11" s="51"/>
      <c r="K11" s="48">
        <f t="shared" si="0"/>
        <v>0</v>
      </c>
      <c r="L11" s="29"/>
      <c r="M11" s="29"/>
      <c r="N11" s="29"/>
      <c r="O11" s="49"/>
      <c r="P11" s="49"/>
      <c r="Q11" s="49"/>
      <c r="R11" s="49"/>
      <c r="S11" s="50"/>
      <c r="T11" s="50"/>
      <c r="U11" s="50"/>
      <c r="V11" s="61"/>
    </row>
    <row r="12" spans="1:22" s="2" customFormat="1" ht="12.75" x14ac:dyDescent="0.2">
      <c r="A12" s="53"/>
      <c r="B12" s="22"/>
      <c r="C12" s="22"/>
      <c r="D12" s="22"/>
      <c r="E12" s="47"/>
      <c r="F12" s="47"/>
      <c r="G12" s="22"/>
      <c r="H12" s="22"/>
      <c r="I12" s="51"/>
      <c r="J12" s="51"/>
      <c r="K12" s="48">
        <f t="shared" si="0"/>
        <v>0</v>
      </c>
      <c r="L12" s="29"/>
      <c r="M12" s="29"/>
      <c r="N12" s="29"/>
      <c r="O12" s="49"/>
      <c r="P12" s="49"/>
      <c r="Q12" s="49"/>
      <c r="R12" s="49"/>
      <c r="S12" s="50"/>
      <c r="T12" s="50"/>
      <c r="U12" s="50"/>
      <c r="V12" s="61"/>
    </row>
    <row r="13" spans="1:22" s="2" customFormat="1" ht="12.75" x14ac:dyDescent="0.2">
      <c r="A13" s="53"/>
      <c r="B13" s="22"/>
      <c r="C13" s="22"/>
      <c r="D13" s="22"/>
      <c r="E13" s="47"/>
      <c r="F13" s="47"/>
      <c r="G13" s="22"/>
      <c r="H13" s="22"/>
      <c r="I13" s="51"/>
      <c r="J13" s="51"/>
      <c r="K13" s="48">
        <f t="shared" si="0"/>
        <v>0</v>
      </c>
      <c r="L13" s="29"/>
      <c r="M13" s="29"/>
      <c r="N13" s="29"/>
      <c r="O13" s="49"/>
      <c r="P13" s="49"/>
      <c r="Q13" s="49"/>
      <c r="R13" s="49"/>
      <c r="S13" s="50"/>
      <c r="T13" s="50"/>
      <c r="U13" s="50"/>
      <c r="V13" s="61"/>
    </row>
    <row r="14" spans="1:22" s="2" customFormat="1" ht="12.75" x14ac:dyDescent="0.2">
      <c r="A14" s="53"/>
      <c r="B14" s="22"/>
      <c r="C14" s="22"/>
      <c r="D14" s="22"/>
      <c r="E14" s="47"/>
      <c r="F14" s="47"/>
      <c r="G14" s="22"/>
      <c r="H14" s="22"/>
      <c r="I14" s="51"/>
      <c r="J14" s="51"/>
      <c r="K14" s="48">
        <f t="shared" si="0"/>
        <v>0</v>
      </c>
      <c r="L14" s="29"/>
      <c r="M14" s="29"/>
      <c r="N14" s="29"/>
      <c r="O14" s="49"/>
      <c r="P14" s="49"/>
      <c r="Q14" s="49"/>
      <c r="R14" s="49"/>
      <c r="S14" s="50"/>
      <c r="T14" s="50"/>
      <c r="U14" s="50"/>
      <c r="V14" s="61"/>
    </row>
    <row r="15" spans="1:22" s="2" customFormat="1" ht="12.75" x14ac:dyDescent="0.2">
      <c r="A15" s="53"/>
      <c r="B15" s="22"/>
      <c r="C15" s="22"/>
      <c r="D15" s="22"/>
      <c r="E15" s="47"/>
      <c r="F15" s="47"/>
      <c r="G15" s="22"/>
      <c r="H15" s="22"/>
      <c r="I15" s="51"/>
      <c r="J15" s="51"/>
      <c r="K15" s="48">
        <f t="shared" si="0"/>
        <v>0</v>
      </c>
      <c r="L15" s="29"/>
      <c r="M15" s="29"/>
      <c r="N15" s="29"/>
      <c r="O15" s="49"/>
      <c r="P15" s="49"/>
      <c r="Q15" s="49"/>
      <c r="R15" s="49"/>
      <c r="S15" s="50"/>
      <c r="T15" s="50"/>
      <c r="U15" s="50"/>
      <c r="V15" s="61"/>
    </row>
    <row r="16" spans="1:22" s="2" customFormat="1" ht="12.75" x14ac:dyDescent="0.2">
      <c r="A16" s="53"/>
      <c r="B16" s="22"/>
      <c r="C16" s="22"/>
      <c r="D16" s="22"/>
      <c r="E16" s="47"/>
      <c r="F16" s="47"/>
      <c r="G16" s="22"/>
      <c r="H16" s="22"/>
      <c r="I16" s="51"/>
      <c r="J16" s="51"/>
      <c r="K16" s="48">
        <f t="shared" si="0"/>
        <v>0</v>
      </c>
      <c r="L16" s="29"/>
      <c r="M16" s="29"/>
      <c r="N16" s="29"/>
      <c r="O16" s="49"/>
      <c r="P16" s="49"/>
      <c r="Q16" s="49"/>
      <c r="R16" s="49"/>
      <c r="S16" s="50"/>
      <c r="T16" s="50"/>
      <c r="U16" s="50"/>
      <c r="V16" s="61"/>
    </row>
    <row r="17" spans="1:22" s="2" customFormat="1" ht="12.75" x14ac:dyDescent="0.2">
      <c r="A17" s="53"/>
      <c r="B17" s="22"/>
      <c r="C17" s="22"/>
      <c r="D17" s="22"/>
      <c r="E17" s="47"/>
      <c r="F17" s="47"/>
      <c r="G17" s="22"/>
      <c r="H17" s="22"/>
      <c r="I17" s="51"/>
      <c r="J17" s="51"/>
      <c r="K17" s="48">
        <f t="shared" si="0"/>
        <v>0</v>
      </c>
      <c r="L17" s="29"/>
      <c r="M17" s="29"/>
      <c r="N17" s="29"/>
      <c r="O17" s="49"/>
      <c r="P17" s="49"/>
      <c r="Q17" s="49"/>
      <c r="R17" s="49"/>
      <c r="S17" s="50"/>
      <c r="T17" s="50"/>
      <c r="U17" s="50"/>
      <c r="V17" s="61"/>
    </row>
    <row r="18" spans="1:22" s="2" customFormat="1" ht="12.75" x14ac:dyDescent="0.2">
      <c r="A18" s="53"/>
      <c r="B18" s="22"/>
      <c r="C18" s="22"/>
      <c r="D18" s="22"/>
      <c r="E18" s="47"/>
      <c r="F18" s="47"/>
      <c r="G18" s="22"/>
      <c r="H18" s="22"/>
      <c r="I18" s="51"/>
      <c r="J18" s="51"/>
      <c r="K18" s="48">
        <f t="shared" si="0"/>
        <v>0</v>
      </c>
      <c r="L18" s="29"/>
      <c r="M18" s="29"/>
      <c r="N18" s="29"/>
      <c r="O18" s="49"/>
      <c r="P18" s="49"/>
      <c r="Q18" s="49"/>
      <c r="R18" s="49"/>
      <c r="S18" s="50"/>
      <c r="T18" s="50"/>
      <c r="U18" s="50"/>
      <c r="V18" s="61"/>
    </row>
    <row r="19" spans="1:22" s="2" customFormat="1" ht="12.75" x14ac:dyDescent="0.2">
      <c r="A19" s="53"/>
      <c r="B19" s="22"/>
      <c r="C19" s="22"/>
      <c r="D19" s="22"/>
      <c r="E19" s="47"/>
      <c r="F19" s="47"/>
      <c r="G19" s="22"/>
      <c r="H19" s="22"/>
      <c r="I19" s="51"/>
      <c r="J19" s="51"/>
      <c r="K19" s="48">
        <f t="shared" si="0"/>
        <v>0</v>
      </c>
      <c r="L19" s="29"/>
      <c r="M19" s="29"/>
      <c r="N19" s="29"/>
      <c r="O19" s="49"/>
      <c r="P19" s="49"/>
      <c r="Q19" s="49"/>
      <c r="R19" s="49"/>
      <c r="S19" s="50"/>
      <c r="T19" s="50"/>
      <c r="U19" s="50"/>
      <c r="V19" s="61"/>
    </row>
    <row r="20" spans="1:22" s="2" customFormat="1" ht="12.75" x14ac:dyDescent="0.2">
      <c r="A20" s="53"/>
      <c r="B20" s="22"/>
      <c r="C20" s="22"/>
      <c r="D20" s="22"/>
      <c r="E20" s="47"/>
      <c r="F20" s="47"/>
      <c r="G20" s="22"/>
      <c r="H20" s="22"/>
      <c r="I20" s="51"/>
      <c r="J20" s="51"/>
      <c r="K20" s="48">
        <f t="shared" si="0"/>
        <v>0</v>
      </c>
      <c r="L20" s="29"/>
      <c r="M20" s="29"/>
      <c r="N20" s="29"/>
      <c r="O20" s="49"/>
      <c r="P20" s="49"/>
      <c r="Q20" s="49"/>
      <c r="R20" s="49"/>
      <c r="S20" s="50"/>
      <c r="T20" s="50"/>
      <c r="U20" s="50"/>
      <c r="V20" s="61"/>
    </row>
    <row r="21" spans="1:22" s="2" customFormat="1" ht="12.75" x14ac:dyDescent="0.2">
      <c r="A21" s="53"/>
      <c r="B21" s="22"/>
      <c r="C21" s="22"/>
      <c r="D21" s="22"/>
      <c r="E21" s="47"/>
      <c r="F21" s="47"/>
      <c r="G21" s="22"/>
      <c r="H21" s="22"/>
      <c r="I21" s="51"/>
      <c r="J21" s="51"/>
      <c r="K21" s="48">
        <f t="shared" si="0"/>
        <v>0</v>
      </c>
      <c r="L21" s="29"/>
      <c r="M21" s="29"/>
      <c r="N21" s="29"/>
      <c r="O21" s="49"/>
      <c r="P21" s="49"/>
      <c r="Q21" s="49"/>
      <c r="R21" s="49"/>
      <c r="S21" s="50"/>
      <c r="T21" s="50"/>
      <c r="U21" s="50"/>
      <c r="V21" s="61"/>
    </row>
    <row r="22" spans="1:22" s="2" customFormat="1" ht="12.75" x14ac:dyDescent="0.2">
      <c r="A22" s="53"/>
      <c r="B22" s="22"/>
      <c r="C22" s="22"/>
      <c r="D22" s="22"/>
      <c r="E22" s="47"/>
      <c r="F22" s="47"/>
      <c r="G22" s="22"/>
      <c r="H22" s="22"/>
      <c r="I22" s="51"/>
      <c r="J22" s="51"/>
      <c r="K22" s="48">
        <f t="shared" si="0"/>
        <v>0</v>
      </c>
      <c r="L22" s="29"/>
      <c r="M22" s="29"/>
      <c r="N22" s="29"/>
      <c r="O22" s="49"/>
      <c r="P22" s="49"/>
      <c r="Q22" s="49"/>
      <c r="R22" s="49"/>
      <c r="S22" s="50"/>
      <c r="T22" s="50"/>
      <c r="U22" s="50"/>
      <c r="V22" s="61"/>
    </row>
    <row r="23" spans="1:22" s="2" customFormat="1" ht="12.75" x14ac:dyDescent="0.2">
      <c r="A23" s="53"/>
      <c r="B23" s="22"/>
      <c r="C23" s="22"/>
      <c r="D23" s="22"/>
      <c r="E23" s="47"/>
      <c r="F23" s="47"/>
      <c r="G23" s="22"/>
      <c r="H23" s="22"/>
      <c r="I23" s="51"/>
      <c r="J23" s="51"/>
      <c r="K23" s="48">
        <f t="shared" si="0"/>
        <v>0</v>
      </c>
      <c r="L23" s="29"/>
      <c r="M23" s="29"/>
      <c r="N23" s="29"/>
      <c r="O23" s="49"/>
      <c r="P23" s="49"/>
      <c r="Q23" s="49"/>
      <c r="R23" s="49"/>
      <c r="S23" s="50"/>
      <c r="T23" s="50"/>
      <c r="U23" s="50"/>
      <c r="V23" s="61"/>
    </row>
    <row r="24" spans="1:22" s="2" customFormat="1" ht="12.75" x14ac:dyDescent="0.2">
      <c r="A24" s="53"/>
      <c r="B24" s="22"/>
      <c r="C24" s="22"/>
      <c r="D24" s="22"/>
      <c r="E24" s="47"/>
      <c r="F24" s="47"/>
      <c r="G24" s="22"/>
      <c r="H24" s="22"/>
      <c r="I24" s="51"/>
      <c r="J24" s="51"/>
      <c r="K24" s="48">
        <f t="shared" si="0"/>
        <v>0</v>
      </c>
      <c r="L24" s="29"/>
      <c r="M24" s="29"/>
      <c r="N24" s="29"/>
      <c r="O24" s="49"/>
      <c r="P24" s="49"/>
      <c r="Q24" s="49"/>
      <c r="R24" s="49"/>
      <c r="S24" s="50"/>
      <c r="T24" s="50"/>
      <c r="U24" s="50"/>
      <c r="V24" s="61"/>
    </row>
    <row r="25" spans="1:22" s="2" customFormat="1" ht="12.75" x14ac:dyDescent="0.2">
      <c r="A25" s="53"/>
      <c r="B25" s="22"/>
      <c r="C25" s="22"/>
      <c r="D25" s="22"/>
      <c r="E25" s="47"/>
      <c r="F25" s="47"/>
      <c r="G25" s="22"/>
      <c r="H25" s="22"/>
      <c r="I25" s="51"/>
      <c r="J25" s="51"/>
      <c r="K25" s="48">
        <f t="shared" si="0"/>
        <v>0</v>
      </c>
      <c r="L25" s="29"/>
      <c r="M25" s="29"/>
      <c r="N25" s="29"/>
      <c r="O25" s="49"/>
      <c r="P25" s="49"/>
      <c r="Q25" s="49"/>
      <c r="R25" s="49"/>
      <c r="S25" s="50"/>
      <c r="T25" s="50"/>
      <c r="U25" s="50"/>
      <c r="V25" s="61"/>
    </row>
    <row r="26" spans="1:22" s="2" customFormat="1" ht="12.75" x14ac:dyDescent="0.2">
      <c r="A26" s="53"/>
      <c r="B26" s="22"/>
      <c r="C26" s="22"/>
      <c r="D26" s="22"/>
      <c r="E26" s="47"/>
      <c r="F26" s="47"/>
      <c r="G26" s="22"/>
      <c r="H26" s="22"/>
      <c r="I26" s="51"/>
      <c r="J26" s="51"/>
      <c r="K26" s="48">
        <f t="shared" si="0"/>
        <v>0</v>
      </c>
      <c r="L26" s="29"/>
      <c r="M26" s="29"/>
      <c r="N26" s="29"/>
      <c r="O26" s="49"/>
      <c r="P26" s="49"/>
      <c r="Q26" s="49"/>
      <c r="R26" s="49"/>
      <c r="S26" s="50"/>
      <c r="T26" s="50"/>
      <c r="U26" s="50"/>
      <c r="V26" s="61"/>
    </row>
    <row r="27" spans="1:22" s="2" customFormat="1" ht="12.75" x14ac:dyDescent="0.2">
      <c r="A27" s="53"/>
      <c r="B27" s="22"/>
      <c r="C27" s="22"/>
      <c r="D27" s="22"/>
      <c r="E27" s="47"/>
      <c r="F27" s="47"/>
      <c r="G27" s="22"/>
      <c r="H27" s="22"/>
      <c r="I27" s="51"/>
      <c r="J27" s="51"/>
      <c r="K27" s="48">
        <f t="shared" si="0"/>
        <v>0</v>
      </c>
      <c r="L27" s="29"/>
      <c r="M27" s="29"/>
      <c r="N27" s="29"/>
      <c r="O27" s="49"/>
      <c r="P27" s="49"/>
      <c r="Q27" s="49"/>
      <c r="R27" s="49"/>
      <c r="S27" s="50"/>
      <c r="T27" s="50"/>
      <c r="U27" s="50"/>
      <c r="V27" s="61"/>
    </row>
    <row r="28" spans="1:22" s="2" customFormat="1" ht="12.75" x14ac:dyDescent="0.2">
      <c r="A28" s="53"/>
      <c r="B28" s="22"/>
      <c r="C28" s="22"/>
      <c r="D28" s="22"/>
      <c r="E28" s="47"/>
      <c r="F28" s="47"/>
      <c r="G28" s="22"/>
      <c r="H28" s="22"/>
      <c r="I28" s="51"/>
      <c r="J28" s="51"/>
      <c r="K28" s="48">
        <f t="shared" si="0"/>
        <v>0</v>
      </c>
      <c r="L28" s="29"/>
      <c r="M28" s="29"/>
      <c r="N28" s="29"/>
      <c r="O28" s="49"/>
      <c r="P28" s="49"/>
      <c r="Q28" s="49"/>
      <c r="R28" s="49"/>
      <c r="S28" s="50"/>
      <c r="T28" s="50"/>
      <c r="U28" s="50"/>
      <c r="V28" s="61"/>
    </row>
    <row r="29" spans="1:22" s="2" customFormat="1" ht="12.75" x14ac:dyDescent="0.2">
      <c r="A29" s="53"/>
      <c r="B29" s="22"/>
      <c r="C29" s="22"/>
      <c r="D29" s="22"/>
      <c r="E29" s="47"/>
      <c r="F29" s="47"/>
      <c r="G29" s="22"/>
      <c r="H29" s="22"/>
      <c r="I29" s="51"/>
      <c r="J29" s="51"/>
      <c r="K29" s="48">
        <f t="shared" si="0"/>
        <v>0</v>
      </c>
      <c r="L29" s="29"/>
      <c r="M29" s="29"/>
      <c r="N29" s="29"/>
      <c r="O29" s="49"/>
      <c r="P29" s="49"/>
      <c r="Q29" s="49"/>
      <c r="R29" s="49"/>
      <c r="S29" s="50"/>
      <c r="T29" s="50"/>
      <c r="U29" s="50"/>
      <c r="V29" s="61"/>
    </row>
    <row r="30" spans="1:22" s="2" customFormat="1" ht="12.75" x14ac:dyDescent="0.2">
      <c r="A30" s="53"/>
      <c r="B30" s="22"/>
      <c r="C30" s="22"/>
      <c r="D30" s="22"/>
      <c r="E30" s="47"/>
      <c r="F30" s="47"/>
      <c r="G30" s="22"/>
      <c r="H30" s="22"/>
      <c r="I30" s="51"/>
      <c r="J30" s="51"/>
      <c r="K30" s="48">
        <f t="shared" si="0"/>
        <v>0</v>
      </c>
      <c r="L30" s="29"/>
      <c r="M30" s="29"/>
      <c r="N30" s="29"/>
      <c r="O30" s="49"/>
      <c r="P30" s="49"/>
      <c r="Q30" s="49"/>
      <c r="R30" s="49"/>
      <c r="S30" s="50"/>
      <c r="T30" s="50"/>
      <c r="U30" s="50"/>
      <c r="V30" s="61"/>
    </row>
    <row r="31" spans="1:22" s="2" customFormat="1" ht="12.75" x14ac:dyDescent="0.2">
      <c r="A31" s="53"/>
      <c r="B31" s="22"/>
      <c r="C31" s="22"/>
      <c r="D31" s="22"/>
      <c r="E31" s="47"/>
      <c r="F31" s="47"/>
      <c r="G31" s="22"/>
      <c r="H31" s="22"/>
      <c r="I31" s="51"/>
      <c r="J31" s="51"/>
      <c r="K31" s="48">
        <f t="shared" si="0"/>
        <v>0</v>
      </c>
      <c r="L31" s="29"/>
      <c r="M31" s="29"/>
      <c r="N31" s="29"/>
      <c r="O31" s="49"/>
      <c r="P31" s="49"/>
      <c r="Q31" s="49"/>
      <c r="R31" s="49"/>
      <c r="S31" s="50"/>
      <c r="T31" s="50"/>
      <c r="U31" s="50"/>
      <c r="V31" s="61"/>
    </row>
    <row r="32" spans="1:22" s="2" customFormat="1" ht="12.75" x14ac:dyDescent="0.2">
      <c r="A32" s="53"/>
      <c r="B32" s="22"/>
      <c r="C32" s="22"/>
      <c r="D32" s="22"/>
      <c r="E32" s="47"/>
      <c r="F32" s="47"/>
      <c r="G32" s="22"/>
      <c r="H32" s="22"/>
      <c r="I32" s="51"/>
      <c r="J32" s="51"/>
      <c r="K32" s="48">
        <f t="shared" si="0"/>
        <v>0</v>
      </c>
      <c r="L32" s="29"/>
      <c r="M32" s="29"/>
      <c r="N32" s="29"/>
      <c r="O32" s="49"/>
      <c r="P32" s="49"/>
      <c r="Q32" s="49"/>
      <c r="R32" s="49"/>
      <c r="S32" s="50"/>
      <c r="T32" s="50"/>
      <c r="U32" s="50"/>
      <c r="V32" s="61"/>
    </row>
    <row r="33" spans="1:22" s="2" customFormat="1" ht="12.75" x14ac:dyDescent="0.2">
      <c r="A33" s="53"/>
      <c r="B33" s="22"/>
      <c r="C33" s="22"/>
      <c r="D33" s="22"/>
      <c r="E33" s="47"/>
      <c r="F33" s="47"/>
      <c r="G33" s="22"/>
      <c r="H33" s="22"/>
      <c r="I33" s="51"/>
      <c r="J33" s="51"/>
      <c r="K33" s="48">
        <f t="shared" si="0"/>
        <v>0</v>
      </c>
      <c r="L33" s="29"/>
      <c r="M33" s="29"/>
      <c r="N33" s="29"/>
      <c r="O33" s="49"/>
      <c r="P33" s="49"/>
      <c r="Q33" s="49"/>
      <c r="R33" s="49"/>
      <c r="S33" s="50"/>
      <c r="T33" s="50"/>
      <c r="U33" s="50"/>
      <c r="V33" s="61"/>
    </row>
    <row r="34" spans="1:22" s="2" customFormat="1" ht="12.75" x14ac:dyDescent="0.2">
      <c r="A34" s="53"/>
      <c r="B34" s="22"/>
      <c r="C34" s="22"/>
      <c r="D34" s="22"/>
      <c r="E34" s="47"/>
      <c r="F34" s="47"/>
      <c r="G34" s="22"/>
      <c r="H34" s="22"/>
      <c r="I34" s="51"/>
      <c r="J34" s="51"/>
      <c r="K34" s="48">
        <f t="shared" si="0"/>
        <v>0</v>
      </c>
      <c r="L34" s="29"/>
      <c r="M34" s="29"/>
      <c r="N34" s="29"/>
      <c r="O34" s="49"/>
      <c r="P34" s="49"/>
      <c r="Q34" s="49"/>
      <c r="R34" s="49"/>
      <c r="S34" s="50"/>
      <c r="T34" s="50"/>
      <c r="U34" s="50"/>
      <c r="V34" s="61"/>
    </row>
    <row r="35" spans="1:22" s="2" customFormat="1" ht="12.75" x14ac:dyDescent="0.2">
      <c r="A35" s="53"/>
      <c r="B35" s="22"/>
      <c r="C35" s="22"/>
      <c r="D35" s="22"/>
      <c r="E35" s="47"/>
      <c r="F35" s="47"/>
      <c r="G35" s="22"/>
      <c r="H35" s="22"/>
      <c r="I35" s="51"/>
      <c r="J35" s="51"/>
      <c r="K35" s="48">
        <f t="shared" si="0"/>
        <v>0</v>
      </c>
      <c r="L35" s="29"/>
      <c r="M35" s="29"/>
      <c r="N35" s="29"/>
      <c r="O35" s="49"/>
      <c r="P35" s="49"/>
      <c r="Q35" s="49"/>
      <c r="R35" s="49"/>
      <c r="S35" s="50"/>
      <c r="T35" s="50"/>
      <c r="U35" s="50"/>
      <c r="V35" s="61"/>
    </row>
    <row r="36" spans="1:22" s="2" customFormat="1" ht="12.75" x14ac:dyDescent="0.2">
      <c r="A36" s="53"/>
      <c r="B36" s="22"/>
      <c r="C36" s="22"/>
      <c r="D36" s="22"/>
      <c r="E36" s="47"/>
      <c r="F36" s="47"/>
      <c r="G36" s="22"/>
      <c r="H36" s="22"/>
      <c r="I36" s="51"/>
      <c r="J36" s="51"/>
      <c r="K36" s="48">
        <f t="shared" si="0"/>
        <v>0</v>
      </c>
      <c r="L36" s="29"/>
      <c r="M36" s="29"/>
      <c r="N36" s="29"/>
      <c r="O36" s="49"/>
      <c r="P36" s="49"/>
      <c r="Q36" s="49"/>
      <c r="R36" s="49"/>
      <c r="S36" s="50"/>
      <c r="T36" s="50"/>
      <c r="U36" s="50"/>
      <c r="V36" s="61"/>
    </row>
    <row r="37" spans="1:22" s="2" customFormat="1" ht="12.75" x14ac:dyDescent="0.2">
      <c r="A37" s="53"/>
      <c r="B37" s="22"/>
      <c r="C37" s="22"/>
      <c r="D37" s="22"/>
      <c r="E37" s="47"/>
      <c r="F37" s="47"/>
      <c r="G37" s="22"/>
      <c r="H37" s="22"/>
      <c r="I37" s="51"/>
      <c r="J37" s="51"/>
      <c r="K37" s="48">
        <f t="shared" si="0"/>
        <v>0</v>
      </c>
      <c r="L37" s="29"/>
      <c r="M37" s="29"/>
      <c r="N37" s="29"/>
      <c r="O37" s="49"/>
      <c r="P37" s="49"/>
      <c r="Q37" s="49"/>
      <c r="R37" s="49"/>
      <c r="S37" s="50"/>
      <c r="T37" s="50"/>
      <c r="U37" s="50"/>
      <c r="V37" s="61"/>
    </row>
    <row r="38" spans="1:22" s="2" customFormat="1" ht="12.75" x14ac:dyDescent="0.2">
      <c r="A38" s="53"/>
      <c r="B38" s="22"/>
      <c r="C38" s="22"/>
      <c r="D38" s="22"/>
      <c r="E38" s="47"/>
      <c r="F38" s="47"/>
      <c r="G38" s="22"/>
      <c r="H38" s="22"/>
      <c r="I38" s="51"/>
      <c r="J38" s="51"/>
      <c r="K38" s="48">
        <f t="shared" si="0"/>
        <v>0</v>
      </c>
      <c r="L38" s="29"/>
      <c r="M38" s="29"/>
      <c r="N38" s="29"/>
      <c r="O38" s="49"/>
      <c r="P38" s="49"/>
      <c r="Q38" s="49"/>
      <c r="R38" s="49"/>
      <c r="S38" s="50"/>
      <c r="T38" s="50"/>
      <c r="U38" s="50"/>
      <c r="V38" s="61"/>
    </row>
    <row r="39" spans="1:22" s="2" customFormat="1" ht="12.75" x14ac:dyDescent="0.2">
      <c r="A39" s="53"/>
      <c r="B39" s="22"/>
      <c r="C39" s="22"/>
      <c r="D39" s="22"/>
      <c r="E39" s="47"/>
      <c r="F39" s="47"/>
      <c r="G39" s="22"/>
      <c r="H39" s="22"/>
      <c r="I39" s="51"/>
      <c r="J39" s="51"/>
      <c r="K39" s="48">
        <f t="shared" si="0"/>
        <v>0</v>
      </c>
      <c r="L39" s="29"/>
      <c r="M39" s="29"/>
      <c r="N39" s="29"/>
      <c r="O39" s="49"/>
      <c r="P39" s="49"/>
      <c r="Q39" s="49"/>
      <c r="R39" s="49"/>
      <c r="S39" s="50"/>
      <c r="T39" s="50"/>
      <c r="U39" s="50"/>
      <c r="V39" s="61"/>
    </row>
    <row r="40" spans="1:22" s="2" customFormat="1" ht="12.75" x14ac:dyDescent="0.2">
      <c r="A40" s="53"/>
      <c r="B40" s="22"/>
      <c r="C40" s="22"/>
      <c r="D40" s="22"/>
      <c r="E40" s="47"/>
      <c r="F40" s="47"/>
      <c r="G40" s="22"/>
      <c r="H40" s="22"/>
      <c r="I40" s="51"/>
      <c r="J40" s="51"/>
      <c r="K40" s="48">
        <f t="shared" si="0"/>
        <v>0</v>
      </c>
      <c r="L40" s="29"/>
      <c r="M40" s="29"/>
      <c r="N40" s="29"/>
      <c r="O40" s="49"/>
      <c r="P40" s="49"/>
      <c r="Q40" s="49"/>
      <c r="R40" s="49"/>
      <c r="S40" s="50"/>
      <c r="T40" s="50"/>
      <c r="U40" s="50"/>
      <c r="V40" s="61"/>
    </row>
    <row r="41" spans="1:22" s="2" customFormat="1" ht="12.75" x14ac:dyDescent="0.2">
      <c r="A41" s="53"/>
      <c r="B41" s="22"/>
      <c r="C41" s="22"/>
      <c r="D41" s="22"/>
      <c r="E41" s="47"/>
      <c r="F41" s="47"/>
      <c r="G41" s="22"/>
      <c r="H41" s="22"/>
      <c r="I41" s="51"/>
      <c r="J41" s="51"/>
      <c r="K41" s="48">
        <f t="shared" si="0"/>
        <v>0</v>
      </c>
      <c r="L41" s="29"/>
      <c r="M41" s="29"/>
      <c r="N41" s="29"/>
      <c r="O41" s="49"/>
      <c r="P41" s="49"/>
      <c r="Q41" s="49"/>
      <c r="R41" s="49"/>
      <c r="S41" s="50"/>
      <c r="T41" s="50"/>
      <c r="U41" s="50"/>
      <c r="V41" s="61"/>
    </row>
    <row r="42" spans="1:22" s="2" customFormat="1" ht="12.75" x14ac:dyDescent="0.2">
      <c r="A42" s="53"/>
      <c r="B42" s="22"/>
      <c r="C42" s="22"/>
      <c r="D42" s="22"/>
      <c r="E42" s="47"/>
      <c r="F42" s="47"/>
      <c r="G42" s="22"/>
      <c r="H42" s="22"/>
      <c r="I42" s="51"/>
      <c r="J42" s="51"/>
      <c r="K42" s="48">
        <f t="shared" si="0"/>
        <v>0</v>
      </c>
      <c r="L42" s="29"/>
      <c r="M42" s="29"/>
      <c r="N42" s="29"/>
      <c r="O42" s="49"/>
      <c r="P42" s="49"/>
      <c r="Q42" s="49"/>
      <c r="R42" s="49"/>
      <c r="S42" s="50"/>
      <c r="T42" s="50"/>
      <c r="U42" s="50"/>
      <c r="V42" s="61"/>
    </row>
    <row r="43" spans="1:22" s="2" customFormat="1" ht="12.75" x14ac:dyDescent="0.2">
      <c r="B43" s="22"/>
      <c r="C43" s="22"/>
      <c r="D43" s="22"/>
      <c r="E43" s="47"/>
      <c r="F43" s="47"/>
      <c r="G43" s="22"/>
      <c r="H43" s="22"/>
      <c r="I43" s="51"/>
      <c r="J43" s="51"/>
      <c r="K43" s="48">
        <f t="shared" si="0"/>
        <v>0</v>
      </c>
      <c r="L43" s="29"/>
      <c r="M43" s="29"/>
      <c r="N43" s="29"/>
      <c r="O43" s="49"/>
      <c r="P43" s="49"/>
      <c r="Q43" s="49"/>
      <c r="R43" s="49"/>
      <c r="S43" s="50"/>
      <c r="T43" s="50"/>
      <c r="U43" s="50"/>
      <c r="V43" s="61"/>
    </row>
    <row r="44" spans="1:22" s="2" customFormat="1" ht="12.75" x14ac:dyDescent="0.2">
      <c r="B44" s="22"/>
      <c r="C44" s="22"/>
      <c r="D44" s="22"/>
      <c r="E44" s="47"/>
      <c r="F44" s="47"/>
      <c r="G44" s="22"/>
      <c r="H44" s="22"/>
      <c r="I44" s="51"/>
      <c r="J44" s="51"/>
      <c r="K44" s="48">
        <f t="shared" si="0"/>
        <v>0</v>
      </c>
      <c r="L44" s="29"/>
      <c r="M44" s="29"/>
      <c r="N44" s="29"/>
      <c r="O44" s="49"/>
      <c r="P44" s="49"/>
      <c r="Q44" s="49"/>
      <c r="R44" s="49"/>
      <c r="S44" s="52"/>
      <c r="T44" s="50"/>
      <c r="U44" s="50"/>
      <c r="V44" s="61"/>
    </row>
    <row r="45" spans="1:22" s="9" customFormat="1" ht="39.6" customHeight="1" x14ac:dyDescent="0.25">
      <c r="B45" s="54" t="s">
        <v>66</v>
      </c>
      <c r="C45" s="54" t="s">
        <v>67</v>
      </c>
      <c r="D45" s="54" t="s">
        <v>69</v>
      </c>
      <c r="E45" s="55"/>
      <c r="F45" s="55" t="s">
        <v>68</v>
      </c>
      <c r="G45" s="54"/>
      <c r="H45" s="54"/>
      <c r="I45" s="56"/>
      <c r="J45" s="56"/>
      <c r="K45" s="56">
        <f>SUM(K7:K44)</f>
        <v>14.166666666666666</v>
      </c>
      <c r="L45" s="57"/>
      <c r="M45" s="57"/>
      <c r="N45" s="57"/>
      <c r="O45" s="58"/>
      <c r="P45" s="58"/>
      <c r="Q45" s="58"/>
      <c r="R45" s="58"/>
      <c r="S45" s="59"/>
      <c r="T45" s="59"/>
      <c r="U45" s="59"/>
      <c r="V45" s="62"/>
    </row>
    <row r="46" spans="1:22" s="3" customFormat="1" x14ac:dyDescent="0.25">
      <c r="B46" s="5"/>
      <c r="E46" s="6"/>
      <c r="F46" s="6"/>
      <c r="I46" s="6"/>
      <c r="J46" s="6"/>
      <c r="K46" s="6"/>
      <c r="L46" s="6"/>
      <c r="M46" s="6"/>
      <c r="N46" s="6"/>
      <c r="O46" s="6"/>
      <c r="P46" s="7"/>
      <c r="Q46" s="7"/>
    </row>
    <row r="47" spans="1:22" s="3" customFormat="1" x14ac:dyDescent="0.25">
      <c r="B47" s="5"/>
      <c r="E47" s="6"/>
      <c r="F47" s="6"/>
      <c r="I47" s="6"/>
      <c r="J47" s="6"/>
      <c r="K47" s="6"/>
      <c r="L47" s="6"/>
      <c r="M47" s="6"/>
      <c r="N47" s="6"/>
      <c r="O47" s="6"/>
      <c r="P47" s="7"/>
      <c r="Q47" s="7"/>
    </row>
    <row r="48" spans="1:22" s="3" customFormat="1" x14ac:dyDescent="0.25">
      <c r="B48" s="5"/>
      <c r="E48" s="6"/>
      <c r="F48" s="6"/>
      <c r="I48" s="6"/>
      <c r="J48" s="6"/>
      <c r="K48" s="6"/>
      <c r="L48" s="6"/>
      <c r="M48" s="6"/>
      <c r="N48" s="6"/>
      <c r="O48" s="6"/>
      <c r="P48" s="7"/>
      <c r="Q48" s="7"/>
    </row>
    <row r="49" spans="2:2" x14ac:dyDescent="0.25">
      <c r="B49" s="8"/>
    </row>
    <row r="50" spans="2:2" x14ac:dyDescent="0.25">
      <c r="B50" s="8"/>
    </row>
  </sheetData>
  <autoFilter ref="A6:V45" xr:uid="{00000000-0009-0000-0000-000001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errorTitle="Ogiltig inmatning" error="Du kan enbart välja listans alternativ" promptTitle="Är kursen inrättad" prompt="Välj ja eller nej" xr:uid="{00000000-0002-0000-0100-000000000000}">
          <x14:formula1>
            <xm:f>Lista!$A$3:$A$4</xm:f>
          </x14:formula1>
          <xm:sqref>F7:F44</xm:sqref>
        </x14:dataValidation>
        <x14:dataValidation type="list" allowBlank="1" showInputMessage="1" showErrorMessage="1" errorTitle="Ej giltigt värde" error="Du kan enbart välja alternativ från listan" promptTitle="Undervisningsspråk" prompt="Välj språk" xr:uid="{00000000-0002-0000-0100-000001000000}">
          <x14:formula1>
            <xm:f>Lista!$E$3:$E$4</xm:f>
          </x14:formula1>
          <xm:sqref>O7:O44</xm:sqref>
        </x14:dataValidation>
        <x14:dataValidation type="list" allowBlank="1" showInputMessage="1" showErrorMessage="1" errorTitle="Ej giltigt värde" error="Du måste välja ett alternativ från listan" promptTitle="Undervisningsform" prompt="Välj normal (campus) eller distans" xr:uid="{00000000-0002-0000-0100-000002000000}">
          <x14:formula1>
            <xm:f>Lista!$G$3:$G$4</xm:f>
          </x14:formula1>
          <xm:sqref>P7:P44</xm:sqref>
        </x14:dataValidation>
        <x14:dataValidation type="list" allowBlank="1" showInputMessage="1" showErrorMessage="1" errorTitle="Ej giltigt värde" error="Du måste ange ett alternativ från listan" promptTitle="Studielokalisering" prompt="Välj campus. Måste anges även om kursen ges på distans" xr:uid="{00000000-0002-0000-0100-000003000000}">
          <x14:formula1>
            <xm:f>Lista!$I$3:$I$7</xm:f>
          </x14:formula1>
          <xm:sqref>R7:R44</xm:sqref>
        </x14:dataValidation>
        <x14:dataValidation type="list" allowBlank="1" showInputMessage="1" showErrorMessage="1" errorTitle="Ej giltigt värde" error="Du kan enbart välja alternativ från listan" promptTitle="Samläsning" prompt="Välj ja eller nej" xr:uid="{00000000-0002-0000-0100-000004000000}">
          <x14:formula1>
            <xm:f>Lista!$A$3:$A$4</xm:f>
          </x14:formula1>
          <xm:sqref>G7:G44</xm:sqref>
        </x14:dataValidation>
        <x14:dataValidation type="list" allowBlank="1" showInputMessage="1" showErrorMessage="1" errorTitle="Ej giltigt värde" error="Du kan enbart välja alternativ från listan" promptTitle="Behörighet" prompt="Ange om den särskilda behörigheten behöver revideras" xr:uid="{00000000-0002-0000-0100-000005000000}">
          <x14:formula1>
            <xm:f>Lista!$K$3:$K$5</xm:f>
          </x14:formula1>
          <xm:sqref>T7:T44</xm:sqref>
        </x14:dataValidation>
        <x14:dataValidation type="list" allowBlank="1" showInputMessage="1" showErrorMessage="1" errorTitle="Ogiltig inmatning" error="Du kan enbart välja listans alternativ" promptTitle="Läsperiod" prompt="Välj läsperiod 1 eller 2, eller båda" xr:uid="{00000000-0002-0000-0100-000006000000}">
          <x14:formula1>
            <xm:f>Lista!$M$3:$M$6</xm:f>
          </x14:formula1>
          <xm:sqref>L7:L44</xm:sqref>
        </x14:dataValidation>
        <x14:dataValidation type="list" allowBlank="1" showInputMessage="1" showErrorMessage="1" errorTitle="Ogiltigt värde" promptTitle="Skola" prompt="Välj skola där kursen ges" xr:uid="{00000000-0002-0000-0100-000007000000}">
          <x14:formula1>
            <xm:f>Lista!$O$2:$O$7</xm:f>
          </x14:formula1>
          <xm:sqref>B7:B44</xm:sqref>
        </x14:dataValidation>
        <x14:dataValidation type="list" allowBlank="1" showInputMessage="1" showErrorMessage="1" errorTitle="Ej giltigt värde" error="Du måste välja ett alternativ från listan" promptTitle="Obligatoriska träffar" prompt="Ange om kursen har några obligatoriska fysiska campusträffar, oavsett antal (enbart för distanskurser)" xr:uid="{00000000-0002-0000-0100-000008000000}">
          <x14:formula1>
            <xm:f>Lista!$P$3:$P$4</xm:f>
          </x14:formula1>
          <xm:sqref>Q7:Q44</xm:sqref>
        </x14:dataValidation>
        <x14:dataValidation type="list" allowBlank="1" showInputMessage="1" showErrorMessage="1" promptTitle="Tidigare terminer" prompt="Ange om kursen har getts som LL-kurs tidigare terminer" xr:uid="{00000000-0002-0000-0100-000009000000}">
          <x14:formula1>
            <xm:f>Lista!$P$3:$P$4</xm:f>
          </x14:formula1>
          <xm:sqref>V7:V44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9"/>
  <sheetViews>
    <sheetView zoomScale="80" zoomScaleNormal="80" workbookViewId="0">
      <selection activeCell="A2" sqref="A2"/>
    </sheetView>
  </sheetViews>
  <sheetFormatPr defaultColWidth="8.85546875" defaultRowHeight="15" x14ac:dyDescent="0.25"/>
  <cols>
    <col min="1" max="1" width="7" customWidth="1"/>
    <col min="2" max="2" width="9.7109375" style="4" customWidth="1"/>
    <col min="3" max="3" width="11.5703125" customWidth="1"/>
    <col min="4" max="4" width="13.42578125" customWidth="1"/>
    <col min="5" max="6" width="14.140625" customWidth="1"/>
    <col min="7" max="7" width="15.42578125" customWidth="1"/>
    <col min="8" max="8" width="17.85546875" customWidth="1"/>
    <col min="9" max="9" width="14.140625" customWidth="1"/>
    <col min="10" max="10" width="14.42578125" customWidth="1"/>
    <col min="11" max="11" width="15.85546875" customWidth="1"/>
    <col min="12" max="12" width="12.7109375" customWidth="1"/>
    <col min="13" max="13" width="16.5703125" customWidth="1"/>
    <col min="14" max="14" width="17.28515625" customWidth="1"/>
    <col min="15" max="15" width="11.7109375" customWidth="1"/>
    <col min="16" max="16" width="17.28515625" customWidth="1"/>
    <col min="17" max="17" width="18.140625" customWidth="1"/>
    <col min="18" max="18" width="14.140625" customWidth="1"/>
    <col min="19" max="19" width="17.85546875" customWidth="1"/>
    <col min="20" max="20" width="16.42578125" customWidth="1"/>
    <col min="21" max="21" width="15.85546875" customWidth="1"/>
    <col min="22" max="22" width="25.42578125" customWidth="1"/>
  </cols>
  <sheetData>
    <row r="1" spans="1:22" x14ac:dyDescent="0.25">
      <c r="A1" s="10" t="s">
        <v>411</v>
      </c>
      <c r="B1" s="10"/>
    </row>
    <row r="2" spans="1:22" x14ac:dyDescent="0.25">
      <c r="A2" s="4" t="s">
        <v>70</v>
      </c>
    </row>
    <row r="3" spans="1:22" x14ac:dyDescent="0.25">
      <c r="B3"/>
    </row>
    <row r="5" spans="1:22" s="23" customFormat="1" x14ac:dyDescent="0.25">
      <c r="B5" s="30" t="s">
        <v>42</v>
      </c>
      <c r="C5" s="31"/>
      <c r="D5" s="31"/>
      <c r="E5" s="31"/>
      <c r="F5" s="31"/>
      <c r="G5" s="31"/>
      <c r="H5" s="32"/>
      <c r="I5" s="33" t="s">
        <v>43</v>
      </c>
      <c r="J5" s="34"/>
      <c r="K5" s="35"/>
      <c r="L5" s="36" t="s">
        <v>400</v>
      </c>
      <c r="M5" s="37"/>
      <c r="N5" s="37"/>
      <c r="O5" s="37"/>
      <c r="P5" s="37"/>
      <c r="Q5" s="37"/>
      <c r="R5" s="38"/>
      <c r="S5" s="39" t="s">
        <v>44</v>
      </c>
      <c r="T5" s="40"/>
      <c r="U5" s="41"/>
      <c r="V5" s="60" t="s">
        <v>73</v>
      </c>
    </row>
    <row r="6" spans="1:22" s="1" customFormat="1" ht="75.599999999999994" customHeight="1" x14ac:dyDescent="0.25">
      <c r="B6" s="19" t="s">
        <v>45</v>
      </c>
      <c r="C6" s="19" t="s">
        <v>46</v>
      </c>
      <c r="D6" s="19" t="s">
        <v>47</v>
      </c>
      <c r="E6" s="20" t="s">
        <v>48</v>
      </c>
      <c r="F6" s="20" t="s">
        <v>49</v>
      </c>
      <c r="G6" s="20" t="s">
        <v>50</v>
      </c>
      <c r="H6" s="20" t="s">
        <v>51</v>
      </c>
      <c r="I6" s="25" t="s">
        <v>52</v>
      </c>
      <c r="J6" s="25" t="s">
        <v>53</v>
      </c>
      <c r="K6" s="25" t="s">
        <v>407</v>
      </c>
      <c r="L6" s="26" t="s">
        <v>54</v>
      </c>
      <c r="M6" s="26" t="s">
        <v>55</v>
      </c>
      <c r="N6" s="26" t="s">
        <v>402</v>
      </c>
      <c r="O6" s="27" t="s">
        <v>57</v>
      </c>
      <c r="P6" s="27" t="s">
        <v>56</v>
      </c>
      <c r="Q6" s="27" t="s">
        <v>405</v>
      </c>
      <c r="R6" s="27" t="s">
        <v>90</v>
      </c>
      <c r="S6" s="24" t="s">
        <v>74</v>
      </c>
      <c r="T6" s="24" t="s">
        <v>75</v>
      </c>
      <c r="U6" s="24" t="s">
        <v>76</v>
      </c>
      <c r="V6" s="63" t="s">
        <v>77</v>
      </c>
    </row>
    <row r="7" spans="1:22" s="2" customFormat="1" ht="38.25" x14ac:dyDescent="0.2">
      <c r="A7" s="137" t="s">
        <v>58</v>
      </c>
      <c r="B7" s="21" t="s">
        <v>32</v>
      </c>
      <c r="C7" s="21" t="s">
        <v>3</v>
      </c>
      <c r="D7" s="21" t="s">
        <v>2</v>
      </c>
      <c r="E7" s="42">
        <v>2</v>
      </c>
      <c r="F7" s="42" t="s">
        <v>6</v>
      </c>
      <c r="G7" s="21" t="s">
        <v>6</v>
      </c>
      <c r="H7" s="21" t="s">
        <v>10</v>
      </c>
      <c r="I7" s="43">
        <v>10</v>
      </c>
      <c r="J7" s="43">
        <v>50</v>
      </c>
      <c r="K7" s="44">
        <f>E7*J7/60</f>
        <v>1.6666666666666667</v>
      </c>
      <c r="L7" s="28" t="s">
        <v>110</v>
      </c>
      <c r="M7" s="28"/>
      <c r="N7" s="28" t="s">
        <v>412</v>
      </c>
      <c r="O7" s="45" t="s">
        <v>8</v>
      </c>
      <c r="P7" s="45" t="s">
        <v>17</v>
      </c>
      <c r="Q7" s="45" t="s">
        <v>6</v>
      </c>
      <c r="R7" s="45" t="s">
        <v>9</v>
      </c>
      <c r="S7" s="46" t="s">
        <v>7</v>
      </c>
      <c r="T7" s="46" t="s">
        <v>12</v>
      </c>
      <c r="U7" s="46"/>
      <c r="V7" s="77" t="s">
        <v>6</v>
      </c>
    </row>
    <row r="8" spans="1:22" s="2" customFormat="1" ht="12.75" x14ac:dyDescent="0.2">
      <c r="A8" s="53"/>
      <c r="B8" s="22"/>
      <c r="C8" s="22"/>
      <c r="D8" s="22"/>
      <c r="E8" s="47"/>
      <c r="F8" s="47"/>
      <c r="G8" s="22"/>
      <c r="H8" s="22"/>
      <c r="I8" s="51"/>
      <c r="J8" s="51"/>
      <c r="K8" s="48">
        <f t="shared" ref="K8:K23" si="0">E8*J8/60</f>
        <v>0</v>
      </c>
      <c r="L8" s="29"/>
      <c r="M8" s="29"/>
      <c r="N8" s="29"/>
      <c r="O8" s="49"/>
      <c r="P8" s="49"/>
      <c r="Q8" s="49"/>
      <c r="R8" s="49"/>
      <c r="S8" s="50"/>
      <c r="T8" s="50"/>
      <c r="U8" s="50"/>
      <c r="V8" s="61"/>
    </row>
    <row r="9" spans="1:22" s="2" customFormat="1" ht="12.75" x14ac:dyDescent="0.2">
      <c r="A9" s="53"/>
      <c r="B9" s="22"/>
      <c r="C9" s="22"/>
      <c r="D9" s="22"/>
      <c r="E9" s="47"/>
      <c r="F9" s="47"/>
      <c r="G9" s="22"/>
      <c r="H9" s="22"/>
      <c r="I9" s="51"/>
      <c r="J9" s="51"/>
      <c r="K9" s="48">
        <f t="shared" si="0"/>
        <v>0</v>
      </c>
      <c r="L9" s="29"/>
      <c r="M9" s="29"/>
      <c r="N9" s="29"/>
      <c r="O9" s="49"/>
      <c r="P9" s="49"/>
      <c r="Q9" s="49"/>
      <c r="R9" s="49"/>
      <c r="S9" s="50"/>
      <c r="T9" s="50"/>
      <c r="U9" s="50"/>
      <c r="V9" s="61"/>
    </row>
    <row r="10" spans="1:22" s="2" customFormat="1" ht="12.75" x14ac:dyDescent="0.2">
      <c r="A10" s="53"/>
      <c r="B10" s="22"/>
      <c r="C10" s="22"/>
      <c r="D10" s="22"/>
      <c r="E10" s="47"/>
      <c r="F10" s="47"/>
      <c r="G10" s="22"/>
      <c r="H10" s="22"/>
      <c r="I10" s="51"/>
      <c r="J10" s="51"/>
      <c r="K10" s="48">
        <f t="shared" si="0"/>
        <v>0</v>
      </c>
      <c r="L10" s="29"/>
      <c r="M10" s="29"/>
      <c r="N10" s="29"/>
      <c r="O10" s="49"/>
      <c r="P10" s="49"/>
      <c r="Q10" s="49"/>
      <c r="R10" s="49"/>
      <c r="S10" s="50"/>
      <c r="T10" s="50"/>
      <c r="U10" s="50"/>
      <c r="V10" s="61"/>
    </row>
    <row r="11" spans="1:22" s="2" customFormat="1" ht="12.75" x14ac:dyDescent="0.2">
      <c r="A11" s="53"/>
      <c r="B11" s="22"/>
      <c r="C11" s="22"/>
      <c r="D11" s="22"/>
      <c r="E11" s="47"/>
      <c r="F11" s="47"/>
      <c r="G11" s="22"/>
      <c r="H11" s="22"/>
      <c r="I11" s="51"/>
      <c r="J11" s="51"/>
      <c r="K11" s="48">
        <f t="shared" si="0"/>
        <v>0</v>
      </c>
      <c r="L11" s="29"/>
      <c r="M11" s="29"/>
      <c r="N11" s="29"/>
      <c r="O11" s="49"/>
      <c r="P11" s="49"/>
      <c r="Q11" s="49"/>
      <c r="R11" s="49"/>
      <c r="S11" s="50"/>
      <c r="T11" s="50"/>
      <c r="U11" s="50"/>
      <c r="V11" s="61"/>
    </row>
    <row r="12" spans="1:22" s="2" customFormat="1" ht="12.75" x14ac:dyDescent="0.2">
      <c r="A12" s="53"/>
      <c r="B12" s="22"/>
      <c r="C12" s="22"/>
      <c r="D12" s="22"/>
      <c r="E12" s="47"/>
      <c r="F12" s="47"/>
      <c r="G12" s="22"/>
      <c r="H12" s="22"/>
      <c r="I12" s="51"/>
      <c r="J12" s="51"/>
      <c r="K12" s="48">
        <f t="shared" si="0"/>
        <v>0</v>
      </c>
      <c r="L12" s="29"/>
      <c r="M12" s="29"/>
      <c r="N12" s="29"/>
      <c r="O12" s="49"/>
      <c r="P12" s="49"/>
      <c r="Q12" s="49"/>
      <c r="R12" s="49"/>
      <c r="S12" s="50"/>
      <c r="T12" s="50"/>
      <c r="U12" s="50"/>
      <c r="V12" s="61"/>
    </row>
    <row r="13" spans="1:22" s="2" customFormat="1" ht="12.75" x14ac:dyDescent="0.2">
      <c r="A13" s="53"/>
      <c r="B13" s="22"/>
      <c r="C13" s="22"/>
      <c r="D13" s="22"/>
      <c r="E13" s="47"/>
      <c r="F13" s="47"/>
      <c r="G13" s="22"/>
      <c r="H13" s="22"/>
      <c r="I13" s="51"/>
      <c r="J13" s="51"/>
      <c r="K13" s="48">
        <f t="shared" si="0"/>
        <v>0</v>
      </c>
      <c r="L13" s="29"/>
      <c r="M13" s="29"/>
      <c r="N13" s="29"/>
      <c r="O13" s="49"/>
      <c r="P13" s="49"/>
      <c r="Q13" s="49"/>
      <c r="R13" s="49"/>
      <c r="S13" s="50"/>
      <c r="T13" s="50"/>
      <c r="U13" s="50"/>
      <c r="V13" s="61"/>
    </row>
    <row r="14" spans="1:22" s="2" customFormat="1" ht="12.75" x14ac:dyDescent="0.2">
      <c r="A14" s="53"/>
      <c r="B14" s="22"/>
      <c r="C14" s="22"/>
      <c r="D14" s="22"/>
      <c r="E14" s="47"/>
      <c r="F14" s="47"/>
      <c r="G14" s="22"/>
      <c r="H14" s="22"/>
      <c r="I14" s="51"/>
      <c r="J14" s="51"/>
      <c r="K14" s="48">
        <f t="shared" si="0"/>
        <v>0</v>
      </c>
      <c r="L14" s="29"/>
      <c r="M14" s="29"/>
      <c r="N14" s="29"/>
      <c r="O14" s="49"/>
      <c r="P14" s="49"/>
      <c r="Q14" s="49"/>
      <c r="R14" s="49"/>
      <c r="S14" s="50"/>
      <c r="T14" s="50"/>
      <c r="U14" s="50"/>
      <c r="V14" s="61"/>
    </row>
    <row r="15" spans="1:22" s="2" customFormat="1" ht="12.75" x14ac:dyDescent="0.2">
      <c r="A15" s="53"/>
      <c r="B15" s="22"/>
      <c r="C15" s="22"/>
      <c r="D15" s="22"/>
      <c r="E15" s="47"/>
      <c r="F15" s="47"/>
      <c r="G15" s="22"/>
      <c r="H15" s="22"/>
      <c r="I15" s="51"/>
      <c r="J15" s="51"/>
      <c r="K15" s="48">
        <f t="shared" si="0"/>
        <v>0</v>
      </c>
      <c r="L15" s="29"/>
      <c r="M15" s="29"/>
      <c r="N15" s="29"/>
      <c r="O15" s="49"/>
      <c r="P15" s="49"/>
      <c r="Q15" s="49"/>
      <c r="R15" s="49"/>
      <c r="S15" s="50"/>
      <c r="T15" s="50"/>
      <c r="U15" s="50"/>
      <c r="V15" s="61"/>
    </row>
    <row r="16" spans="1:22" s="2" customFormat="1" ht="12.75" x14ac:dyDescent="0.2">
      <c r="A16" s="53"/>
      <c r="B16" s="22"/>
      <c r="C16" s="22"/>
      <c r="D16" s="22"/>
      <c r="E16" s="47"/>
      <c r="F16" s="47"/>
      <c r="G16" s="22"/>
      <c r="H16" s="22"/>
      <c r="I16" s="51"/>
      <c r="J16" s="51"/>
      <c r="K16" s="48">
        <f t="shared" si="0"/>
        <v>0</v>
      </c>
      <c r="L16" s="29"/>
      <c r="M16" s="29"/>
      <c r="N16" s="29"/>
      <c r="O16" s="49"/>
      <c r="P16" s="49"/>
      <c r="Q16" s="49"/>
      <c r="R16" s="49"/>
      <c r="S16" s="50"/>
      <c r="T16" s="50"/>
      <c r="U16" s="50"/>
      <c r="V16" s="61"/>
    </row>
    <row r="17" spans="1:22" s="2" customFormat="1" ht="12.75" x14ac:dyDescent="0.2">
      <c r="A17" s="53"/>
      <c r="B17" s="22"/>
      <c r="C17" s="22"/>
      <c r="D17" s="22"/>
      <c r="E17" s="47"/>
      <c r="F17" s="47"/>
      <c r="G17" s="22"/>
      <c r="H17" s="22"/>
      <c r="I17" s="51"/>
      <c r="J17" s="51"/>
      <c r="K17" s="48">
        <f t="shared" si="0"/>
        <v>0</v>
      </c>
      <c r="L17" s="29"/>
      <c r="M17" s="29"/>
      <c r="N17" s="29"/>
      <c r="O17" s="49"/>
      <c r="P17" s="49"/>
      <c r="Q17" s="49"/>
      <c r="R17" s="49"/>
      <c r="S17" s="50"/>
      <c r="T17" s="50"/>
      <c r="U17" s="50"/>
      <c r="V17" s="61"/>
    </row>
    <row r="18" spans="1:22" s="2" customFormat="1" ht="12.75" x14ac:dyDescent="0.2">
      <c r="A18" s="53"/>
      <c r="B18" s="22"/>
      <c r="C18" s="22"/>
      <c r="D18" s="22"/>
      <c r="E18" s="47"/>
      <c r="F18" s="47"/>
      <c r="G18" s="22"/>
      <c r="H18" s="22"/>
      <c r="I18" s="51"/>
      <c r="J18" s="51"/>
      <c r="K18" s="48">
        <f t="shared" si="0"/>
        <v>0</v>
      </c>
      <c r="L18" s="29"/>
      <c r="M18" s="29"/>
      <c r="N18" s="29"/>
      <c r="O18" s="49"/>
      <c r="P18" s="49"/>
      <c r="Q18" s="49"/>
      <c r="R18" s="49"/>
      <c r="S18" s="50"/>
      <c r="T18" s="50"/>
      <c r="U18" s="50"/>
      <c r="V18" s="61"/>
    </row>
    <row r="19" spans="1:22" s="2" customFormat="1" ht="12.75" x14ac:dyDescent="0.2">
      <c r="A19" s="53"/>
      <c r="B19" s="22"/>
      <c r="C19" s="22"/>
      <c r="D19" s="22"/>
      <c r="E19" s="47"/>
      <c r="F19" s="47"/>
      <c r="G19" s="22"/>
      <c r="H19" s="22"/>
      <c r="I19" s="51"/>
      <c r="J19" s="51"/>
      <c r="K19" s="48">
        <f t="shared" si="0"/>
        <v>0</v>
      </c>
      <c r="L19" s="29"/>
      <c r="M19" s="29"/>
      <c r="N19" s="29"/>
      <c r="O19" s="49"/>
      <c r="P19" s="49"/>
      <c r="Q19" s="49"/>
      <c r="R19" s="49"/>
      <c r="S19" s="50"/>
      <c r="T19" s="50"/>
      <c r="U19" s="50"/>
      <c r="V19" s="61"/>
    </row>
    <row r="20" spans="1:22" s="2" customFormat="1" ht="12.75" x14ac:dyDescent="0.2">
      <c r="A20" s="53"/>
      <c r="B20" s="22"/>
      <c r="C20" s="22"/>
      <c r="D20" s="22"/>
      <c r="E20" s="47"/>
      <c r="F20" s="47"/>
      <c r="G20" s="22"/>
      <c r="H20" s="22"/>
      <c r="I20" s="51"/>
      <c r="J20" s="51"/>
      <c r="K20" s="48">
        <f t="shared" si="0"/>
        <v>0</v>
      </c>
      <c r="L20" s="29"/>
      <c r="M20" s="29"/>
      <c r="N20" s="29"/>
      <c r="O20" s="49"/>
      <c r="P20" s="49"/>
      <c r="Q20" s="49"/>
      <c r="R20" s="49"/>
      <c r="S20" s="50"/>
      <c r="T20" s="50"/>
      <c r="U20" s="50"/>
      <c r="V20" s="61"/>
    </row>
    <row r="21" spans="1:22" s="2" customFormat="1" ht="12.75" x14ac:dyDescent="0.2">
      <c r="A21" s="53"/>
      <c r="B21" s="22"/>
      <c r="C21" s="22"/>
      <c r="D21" s="22"/>
      <c r="E21" s="47"/>
      <c r="F21" s="47"/>
      <c r="G21" s="22"/>
      <c r="H21" s="22"/>
      <c r="I21" s="51"/>
      <c r="J21" s="51"/>
      <c r="K21" s="48">
        <f t="shared" si="0"/>
        <v>0</v>
      </c>
      <c r="L21" s="29"/>
      <c r="M21" s="29"/>
      <c r="N21" s="29"/>
      <c r="O21" s="49"/>
      <c r="P21" s="49"/>
      <c r="Q21" s="49"/>
      <c r="R21" s="49"/>
      <c r="S21" s="50"/>
      <c r="T21" s="50"/>
      <c r="U21" s="50"/>
      <c r="V21" s="61"/>
    </row>
    <row r="22" spans="1:22" s="2" customFormat="1" ht="12.75" x14ac:dyDescent="0.2">
      <c r="B22" s="22"/>
      <c r="C22" s="22"/>
      <c r="D22" s="22"/>
      <c r="E22" s="47"/>
      <c r="F22" s="47"/>
      <c r="G22" s="22"/>
      <c r="H22" s="22"/>
      <c r="I22" s="51"/>
      <c r="J22" s="51"/>
      <c r="K22" s="48">
        <f t="shared" si="0"/>
        <v>0</v>
      </c>
      <c r="L22" s="29"/>
      <c r="M22" s="29"/>
      <c r="N22" s="29"/>
      <c r="O22" s="49"/>
      <c r="P22" s="49"/>
      <c r="Q22" s="49"/>
      <c r="R22" s="49"/>
      <c r="S22" s="50"/>
      <c r="T22" s="50"/>
      <c r="U22" s="50"/>
      <c r="V22" s="61"/>
    </row>
    <row r="23" spans="1:22" s="2" customFormat="1" ht="12.75" x14ac:dyDescent="0.2">
      <c r="B23" s="22"/>
      <c r="C23" s="22"/>
      <c r="D23" s="22"/>
      <c r="E23" s="47"/>
      <c r="F23" s="47"/>
      <c r="G23" s="22"/>
      <c r="H23" s="22"/>
      <c r="I23" s="51"/>
      <c r="J23" s="51"/>
      <c r="K23" s="48">
        <f t="shared" si="0"/>
        <v>0</v>
      </c>
      <c r="L23" s="29"/>
      <c r="M23" s="29"/>
      <c r="N23" s="29"/>
      <c r="O23" s="49"/>
      <c r="P23" s="49"/>
      <c r="Q23" s="49"/>
      <c r="R23" s="49"/>
      <c r="S23" s="52"/>
      <c r="T23" s="50"/>
      <c r="U23" s="50"/>
      <c r="V23" s="61"/>
    </row>
    <row r="24" spans="1:22" s="9" customFormat="1" ht="39.6" customHeight="1" x14ac:dyDescent="0.25">
      <c r="B24" s="54" t="s">
        <v>66</v>
      </c>
      <c r="C24" s="54" t="s">
        <v>67</v>
      </c>
      <c r="D24" s="54" t="s">
        <v>69</v>
      </c>
      <c r="E24" s="55"/>
      <c r="F24" s="55" t="s">
        <v>68</v>
      </c>
      <c r="G24" s="54"/>
      <c r="H24" s="54"/>
      <c r="I24" s="56"/>
      <c r="J24" s="56"/>
      <c r="K24" s="56">
        <f>SUM(K7:K23)</f>
        <v>1.6666666666666667</v>
      </c>
      <c r="L24" s="57"/>
      <c r="M24" s="57"/>
      <c r="N24" s="57"/>
      <c r="O24" s="58"/>
      <c r="P24" s="58"/>
      <c r="Q24" s="58"/>
      <c r="R24" s="58"/>
      <c r="S24" s="59"/>
      <c r="T24" s="59"/>
      <c r="U24" s="59"/>
      <c r="V24" s="62"/>
    </row>
    <row r="25" spans="1:22" s="3" customFormat="1" x14ac:dyDescent="0.25">
      <c r="B25" s="5"/>
      <c r="E25" s="6"/>
      <c r="F25" s="6"/>
      <c r="I25" s="6"/>
      <c r="J25" s="6"/>
      <c r="K25" s="6"/>
      <c r="L25" s="6"/>
      <c r="M25" s="6"/>
      <c r="N25" s="6"/>
      <c r="O25" s="6"/>
      <c r="P25" s="7"/>
      <c r="Q25" s="7"/>
    </row>
    <row r="26" spans="1:22" s="3" customFormat="1" x14ac:dyDescent="0.25">
      <c r="B26" s="5"/>
      <c r="E26" s="6"/>
      <c r="F26" s="6"/>
      <c r="I26" s="6"/>
      <c r="J26" s="6"/>
      <c r="K26" s="6"/>
      <c r="L26" s="6"/>
      <c r="M26" s="6"/>
      <c r="N26" s="6"/>
      <c r="O26" s="6"/>
      <c r="P26" s="7"/>
      <c r="Q26" s="7"/>
    </row>
    <row r="27" spans="1:22" s="3" customFormat="1" x14ac:dyDescent="0.25">
      <c r="B27" s="5"/>
      <c r="E27" s="6"/>
      <c r="F27" s="6"/>
      <c r="I27" s="6"/>
      <c r="J27" s="6"/>
      <c r="K27" s="6"/>
      <c r="L27" s="6"/>
      <c r="M27" s="6"/>
      <c r="N27" s="6"/>
      <c r="O27" s="6"/>
      <c r="P27" s="7"/>
      <c r="Q27" s="7"/>
    </row>
    <row r="28" spans="1:22" x14ac:dyDescent="0.25">
      <c r="B28" s="8"/>
    </row>
    <row r="29" spans="1:22" x14ac:dyDescent="0.25">
      <c r="B29" s="8"/>
    </row>
  </sheetData>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promptTitle="Tidigare terminer" prompt="Ange om kursen har getts som LL-kurs tidigare terminer" xr:uid="{00000000-0002-0000-0200-000000000000}">
          <x14:formula1>
            <xm:f>Lista!$P$3:$P$4</xm:f>
          </x14:formula1>
          <xm:sqref>V7:V23</xm:sqref>
        </x14:dataValidation>
        <x14:dataValidation type="list" allowBlank="1" showInputMessage="1" showErrorMessage="1" errorTitle="Ej giltigt värde" error="Du måste välja ett alternativ från listan" promptTitle="Obligatoriska träffar" prompt="Ange om kursen har några obligatoriska fysiska campusträffar, oavsett antal (enbart för distanskurser)" xr:uid="{00000000-0002-0000-0200-000001000000}">
          <x14:formula1>
            <xm:f>Lista!$P$3:$P$4</xm:f>
          </x14:formula1>
          <xm:sqref>Q7:Q23</xm:sqref>
        </x14:dataValidation>
        <x14:dataValidation type="list" allowBlank="1" showInputMessage="1" showErrorMessage="1" errorTitle="Ogiltigt värde" promptTitle="Skola" prompt="Välj skola där kursen ges" xr:uid="{00000000-0002-0000-0200-000002000000}">
          <x14:formula1>
            <xm:f>Lista!$O$2:$O$7</xm:f>
          </x14:formula1>
          <xm:sqref>B7:B23</xm:sqref>
        </x14:dataValidation>
        <x14:dataValidation type="list" allowBlank="1" showInputMessage="1" showErrorMessage="1" errorTitle="Ogiltig inmatning" error="Du kan enbart välja listans alternativ" promptTitle="Läsperiod" prompt="Välj läsperiod sommar, eller annat" xr:uid="{00000000-0002-0000-0200-000003000000}">
          <x14:formula1>
            <xm:f>Lista!$Q$3:$Q$4</xm:f>
          </x14:formula1>
          <xm:sqref>L7:L23</xm:sqref>
        </x14:dataValidation>
        <x14:dataValidation type="list" allowBlank="1" showInputMessage="1" showErrorMessage="1" errorTitle="Ej giltigt värde" error="Du kan enbart välja alternativ från listan" promptTitle="Behörighet" prompt="Ange om den särskilda behörigheten behöver revideras" xr:uid="{00000000-0002-0000-0200-000004000000}">
          <x14:formula1>
            <xm:f>Lista!$K$3:$K$5</xm:f>
          </x14:formula1>
          <xm:sqref>T7:T23</xm:sqref>
        </x14:dataValidation>
        <x14:dataValidation type="list" allowBlank="1" showInputMessage="1" showErrorMessage="1" errorTitle="Ej giltigt värde" error="Du kan enbart välja alternativ från listan" promptTitle="Samläsning" prompt="Välj ja eller nej" xr:uid="{00000000-0002-0000-0200-000005000000}">
          <x14:formula1>
            <xm:f>Lista!$A$3:$A$4</xm:f>
          </x14:formula1>
          <xm:sqref>G7:G23</xm:sqref>
        </x14:dataValidation>
        <x14:dataValidation type="list" allowBlank="1" showInputMessage="1" showErrorMessage="1" errorTitle="Ej giltigt värde" error="Du måste ange ett alternativ från listan" promptTitle="Studielokalisering" prompt="Välj campus. Måste anges även om kursen ges på distans" xr:uid="{00000000-0002-0000-0200-000006000000}">
          <x14:formula1>
            <xm:f>Lista!$I$3:$I$7</xm:f>
          </x14:formula1>
          <xm:sqref>R7:R23</xm:sqref>
        </x14:dataValidation>
        <x14:dataValidation type="list" allowBlank="1" showInputMessage="1" showErrorMessage="1" errorTitle="Ej giltigt värde" error="Du måste välja ett alternativ från listan" promptTitle="Undervisningsform" prompt="Välj normal (campus) eller distans" xr:uid="{00000000-0002-0000-0200-000007000000}">
          <x14:formula1>
            <xm:f>Lista!$G$3:$G$4</xm:f>
          </x14:formula1>
          <xm:sqref>P7:P23</xm:sqref>
        </x14:dataValidation>
        <x14:dataValidation type="list" allowBlank="1" showInputMessage="1" showErrorMessage="1" errorTitle="Ej giltigt värde" error="Du kan enbart välja alternativ från listan" promptTitle="Undervisningsspråk" prompt="Välj språk" xr:uid="{00000000-0002-0000-0200-000008000000}">
          <x14:formula1>
            <xm:f>Lista!$E$3:$E$4</xm:f>
          </x14:formula1>
          <xm:sqref>O7:O23</xm:sqref>
        </x14:dataValidation>
        <x14:dataValidation type="list" allowBlank="1" showInputMessage="1" showErrorMessage="1" errorTitle="Ogiltig inmatning" error="Du kan enbart välja listans alternativ" promptTitle="Är kursen inrättad" prompt="Välj ja eller nej" xr:uid="{00000000-0002-0000-0200-000009000000}">
          <x14:formula1>
            <xm:f>Lista!$A$3:$A$4</xm:f>
          </x14:formula1>
          <xm:sqref>F7:F23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0"/>
  <sheetViews>
    <sheetView zoomScale="90" zoomScaleNormal="90" workbookViewId="0">
      <pane ySplit="5" topLeftCell="A6" activePane="bottomLeft" state="frozen"/>
      <selection pane="bottomLeft" activeCell="C114" sqref="C114"/>
    </sheetView>
  </sheetViews>
  <sheetFormatPr defaultColWidth="8.85546875" defaultRowHeight="15" x14ac:dyDescent="0.25"/>
  <cols>
    <col min="1" max="1" width="4.85546875" bestFit="1" customWidth="1"/>
    <col min="2" max="2" width="6.85546875" customWidth="1"/>
    <col min="4" max="4" width="39.28515625" customWidth="1"/>
    <col min="5" max="5" width="13.140625" bestFit="1" customWidth="1"/>
    <col min="6" max="6" width="16" style="11" bestFit="1" customWidth="1"/>
    <col min="7" max="7" width="11.28515625" style="11" bestFit="1" customWidth="1"/>
    <col min="8" max="8" width="18.7109375" style="11" customWidth="1"/>
    <col min="9" max="9" width="19.42578125" style="11" customWidth="1"/>
    <col min="10" max="10" width="20" style="11" customWidth="1"/>
    <col min="11" max="11" width="20.5703125" style="11" customWidth="1"/>
    <col min="12" max="12" width="19" customWidth="1"/>
  </cols>
  <sheetData>
    <row r="1" spans="1:12" x14ac:dyDescent="0.25">
      <c r="A1" s="10" t="s">
        <v>71</v>
      </c>
      <c r="B1" s="10"/>
    </row>
    <row r="2" spans="1:12" x14ac:dyDescent="0.25">
      <c r="A2" s="4" t="s">
        <v>80</v>
      </c>
      <c r="B2" s="4"/>
    </row>
    <row r="3" spans="1:12" x14ac:dyDescent="0.25">
      <c r="B3" s="4"/>
    </row>
    <row r="4" spans="1:12" s="2" customFormat="1" x14ac:dyDescent="0.25">
      <c r="B4" s="75" t="s">
        <v>78</v>
      </c>
      <c r="C4" s="71"/>
      <c r="D4" s="72"/>
      <c r="E4" s="72"/>
      <c r="F4" s="73"/>
      <c r="G4" s="74"/>
      <c r="H4" s="73"/>
      <c r="I4" s="70" t="s">
        <v>79</v>
      </c>
      <c r="J4" s="68"/>
      <c r="K4" s="69"/>
      <c r="L4"/>
    </row>
    <row r="5" spans="1:12" ht="30" customHeight="1" x14ac:dyDescent="0.25">
      <c r="B5" s="99" t="s">
        <v>41</v>
      </c>
      <c r="C5" s="64" t="s">
        <v>0</v>
      </c>
      <c r="D5" s="64" t="s">
        <v>1</v>
      </c>
      <c r="E5" s="64" t="s">
        <v>111</v>
      </c>
      <c r="F5" s="65" t="s">
        <v>25</v>
      </c>
      <c r="G5" s="66" t="s">
        <v>23</v>
      </c>
      <c r="H5" s="66" t="s">
        <v>112</v>
      </c>
      <c r="I5" s="67" t="s">
        <v>107</v>
      </c>
      <c r="J5" s="67" t="s">
        <v>105</v>
      </c>
      <c r="K5" s="26" t="s">
        <v>106</v>
      </c>
    </row>
    <row r="6" spans="1:12" x14ac:dyDescent="0.25">
      <c r="B6" s="17" t="s">
        <v>32</v>
      </c>
      <c r="C6" s="16" t="s">
        <v>113</v>
      </c>
      <c r="D6" s="16" t="s">
        <v>138</v>
      </c>
      <c r="E6" s="113">
        <v>7.5</v>
      </c>
      <c r="F6" s="92">
        <v>10</v>
      </c>
      <c r="G6" s="92">
        <v>25</v>
      </c>
      <c r="H6" s="97">
        <f>G6*E6/60</f>
        <v>3.125</v>
      </c>
      <c r="I6" s="98" t="s">
        <v>40</v>
      </c>
      <c r="J6" s="98" t="s">
        <v>40</v>
      </c>
      <c r="K6" s="28" t="s">
        <v>40</v>
      </c>
    </row>
    <row r="7" spans="1:12" ht="25.5" x14ac:dyDescent="0.25">
      <c r="B7" s="17" t="s">
        <v>32</v>
      </c>
      <c r="C7" s="12" t="s">
        <v>114</v>
      </c>
      <c r="D7" s="12" t="s">
        <v>139</v>
      </c>
      <c r="E7" s="114">
        <v>7.5</v>
      </c>
      <c r="F7" s="93">
        <v>10</v>
      </c>
      <c r="G7" s="93">
        <v>20</v>
      </c>
      <c r="H7" s="97">
        <f t="shared" ref="H7:H30" si="0">G7*E7/60</f>
        <v>2.5</v>
      </c>
      <c r="I7" s="98" t="s">
        <v>40</v>
      </c>
      <c r="J7" s="98" t="s">
        <v>40</v>
      </c>
      <c r="K7" s="98" t="s">
        <v>40</v>
      </c>
    </row>
    <row r="8" spans="1:12" ht="14.45" customHeight="1" x14ac:dyDescent="0.25">
      <c r="B8" s="17" t="s">
        <v>32</v>
      </c>
      <c r="C8" s="16" t="s">
        <v>115</v>
      </c>
      <c r="D8" s="12" t="s">
        <v>140</v>
      </c>
      <c r="E8" s="114">
        <v>7.5</v>
      </c>
      <c r="F8" s="93">
        <v>12</v>
      </c>
      <c r="G8" s="93">
        <v>25</v>
      </c>
      <c r="H8" s="97">
        <f t="shared" si="0"/>
        <v>3.125</v>
      </c>
      <c r="I8" s="98" t="s">
        <v>40</v>
      </c>
      <c r="J8" s="98" t="s">
        <v>40</v>
      </c>
      <c r="K8" s="98" t="s">
        <v>40</v>
      </c>
    </row>
    <row r="9" spans="1:12" ht="15" customHeight="1" x14ac:dyDescent="0.25">
      <c r="B9" s="17" t="s">
        <v>32</v>
      </c>
      <c r="C9" s="13" t="s">
        <v>116</v>
      </c>
      <c r="D9" s="14" t="s">
        <v>140</v>
      </c>
      <c r="E9" s="115">
        <v>2.5</v>
      </c>
      <c r="F9" s="93">
        <v>10</v>
      </c>
      <c r="G9" s="93">
        <v>25</v>
      </c>
      <c r="H9" s="97">
        <f t="shared" si="0"/>
        <v>1.0416666666666667</v>
      </c>
      <c r="I9" s="98" t="s">
        <v>40</v>
      </c>
      <c r="J9" s="98" t="s">
        <v>40</v>
      </c>
      <c r="K9" s="98" t="s">
        <v>40</v>
      </c>
    </row>
    <row r="10" spans="1:12" x14ac:dyDescent="0.25">
      <c r="B10" s="17" t="s">
        <v>32</v>
      </c>
      <c r="C10" s="13" t="s">
        <v>117</v>
      </c>
      <c r="D10" s="14" t="s">
        <v>141</v>
      </c>
      <c r="E10" s="115">
        <v>7.5</v>
      </c>
      <c r="F10" s="94">
        <v>1</v>
      </c>
      <c r="G10" s="94">
        <v>10</v>
      </c>
      <c r="H10" s="97">
        <f t="shared" si="0"/>
        <v>1.25</v>
      </c>
      <c r="I10" s="98" t="s">
        <v>40</v>
      </c>
      <c r="J10" s="98" t="s">
        <v>40</v>
      </c>
      <c r="K10" s="98" t="s">
        <v>40</v>
      </c>
    </row>
    <row r="11" spans="1:12" x14ac:dyDescent="0.25">
      <c r="B11" s="17" t="s">
        <v>32</v>
      </c>
      <c r="C11" s="14" t="s">
        <v>118</v>
      </c>
      <c r="D11" s="14" t="s">
        <v>142</v>
      </c>
      <c r="E11" s="115">
        <v>7.5</v>
      </c>
      <c r="F11" s="94">
        <v>1</v>
      </c>
      <c r="G11" s="94">
        <v>10</v>
      </c>
      <c r="H11" s="97">
        <f t="shared" si="0"/>
        <v>1.25</v>
      </c>
      <c r="I11" s="98" t="s">
        <v>40</v>
      </c>
      <c r="J11" s="98" t="s">
        <v>40</v>
      </c>
      <c r="K11" s="98" t="s">
        <v>40</v>
      </c>
    </row>
    <row r="12" spans="1:12" x14ac:dyDescent="0.25">
      <c r="B12" s="17" t="s">
        <v>32</v>
      </c>
      <c r="C12" s="14" t="s">
        <v>119</v>
      </c>
      <c r="D12" s="14" t="s">
        <v>143</v>
      </c>
      <c r="E12" s="115">
        <v>7.5</v>
      </c>
      <c r="F12" s="94">
        <v>1</v>
      </c>
      <c r="G12" s="94">
        <v>10</v>
      </c>
      <c r="H12" s="97">
        <f t="shared" si="0"/>
        <v>1.25</v>
      </c>
      <c r="I12" s="98" t="s">
        <v>40</v>
      </c>
      <c r="J12" s="98" t="s">
        <v>40</v>
      </c>
      <c r="K12" s="98" t="s">
        <v>40</v>
      </c>
    </row>
    <row r="13" spans="1:12" ht="25.5" x14ac:dyDescent="0.25">
      <c r="B13" s="17" t="s">
        <v>32</v>
      </c>
      <c r="C13" s="87" t="s">
        <v>120</v>
      </c>
      <c r="D13" s="87" t="s">
        <v>144</v>
      </c>
      <c r="E13" s="116">
        <v>7.5</v>
      </c>
      <c r="F13" s="94">
        <v>1</v>
      </c>
      <c r="G13" s="94">
        <v>30</v>
      </c>
      <c r="H13" s="97">
        <f t="shared" si="0"/>
        <v>3.75</v>
      </c>
      <c r="I13" s="98" t="s">
        <v>40</v>
      </c>
      <c r="J13" s="98" t="s">
        <v>40</v>
      </c>
      <c r="K13" s="98" t="s">
        <v>40</v>
      </c>
    </row>
    <row r="14" spans="1:12" x14ac:dyDescent="0.25">
      <c r="B14" s="17" t="s">
        <v>32</v>
      </c>
      <c r="C14" s="14" t="s">
        <v>121</v>
      </c>
      <c r="D14" s="14" t="s">
        <v>145</v>
      </c>
      <c r="E14" s="115">
        <v>7.5</v>
      </c>
      <c r="F14" s="94">
        <v>5</v>
      </c>
      <c r="G14" s="94">
        <v>10</v>
      </c>
      <c r="H14" s="97">
        <f t="shared" si="0"/>
        <v>1.25</v>
      </c>
      <c r="I14" s="98" t="s">
        <v>40</v>
      </c>
      <c r="J14" s="98" t="s">
        <v>40</v>
      </c>
      <c r="K14" s="98" t="s">
        <v>40</v>
      </c>
    </row>
    <row r="15" spans="1:12" x14ac:dyDescent="0.25">
      <c r="B15" s="17" t="s">
        <v>32</v>
      </c>
      <c r="C15" s="14" t="s">
        <v>122</v>
      </c>
      <c r="D15" s="14" t="s">
        <v>146</v>
      </c>
      <c r="E15" s="115">
        <v>7.5</v>
      </c>
      <c r="F15" s="94">
        <v>5</v>
      </c>
      <c r="G15" s="94">
        <v>20</v>
      </c>
      <c r="H15" s="97">
        <f t="shared" si="0"/>
        <v>2.5</v>
      </c>
      <c r="I15" s="98" t="s">
        <v>40</v>
      </c>
      <c r="J15" s="98" t="s">
        <v>40</v>
      </c>
      <c r="K15" s="98" t="s">
        <v>40</v>
      </c>
    </row>
    <row r="16" spans="1:12" x14ac:dyDescent="0.25">
      <c r="B16" s="17" t="s">
        <v>32</v>
      </c>
      <c r="C16" s="13" t="s">
        <v>123</v>
      </c>
      <c r="D16" s="14" t="s">
        <v>147</v>
      </c>
      <c r="E16" s="115">
        <v>7.5</v>
      </c>
      <c r="F16" s="94">
        <v>3</v>
      </c>
      <c r="G16" s="94">
        <v>25</v>
      </c>
      <c r="H16" s="97">
        <f t="shared" si="0"/>
        <v>3.125</v>
      </c>
      <c r="I16" s="98" t="s">
        <v>40</v>
      </c>
      <c r="J16" s="98" t="s">
        <v>40</v>
      </c>
      <c r="K16" s="98" t="s">
        <v>40</v>
      </c>
    </row>
    <row r="17" spans="1:11" x14ac:dyDescent="0.25">
      <c r="B17" s="17" t="s">
        <v>32</v>
      </c>
      <c r="C17" s="88" t="s">
        <v>124</v>
      </c>
      <c r="D17" s="88" t="s">
        <v>148</v>
      </c>
      <c r="E17" s="117">
        <v>7.5</v>
      </c>
      <c r="F17" s="94">
        <v>3</v>
      </c>
      <c r="G17" s="94">
        <v>25</v>
      </c>
      <c r="H17" s="97">
        <f t="shared" si="0"/>
        <v>3.125</v>
      </c>
      <c r="I17" s="98" t="s">
        <v>40</v>
      </c>
      <c r="J17" s="98" t="s">
        <v>40</v>
      </c>
      <c r="K17" s="98" t="s">
        <v>40</v>
      </c>
    </row>
    <row r="18" spans="1:11" ht="14.45" customHeight="1" x14ac:dyDescent="0.25">
      <c r="B18" s="17" t="s">
        <v>32</v>
      </c>
      <c r="C18" s="14" t="s">
        <v>125</v>
      </c>
      <c r="D18" s="14" t="s">
        <v>149</v>
      </c>
      <c r="E18" s="115">
        <v>15</v>
      </c>
      <c r="F18" s="94">
        <v>3</v>
      </c>
      <c r="G18" s="94">
        <v>25</v>
      </c>
      <c r="H18" s="97">
        <f t="shared" si="0"/>
        <v>6.25</v>
      </c>
      <c r="I18" s="98" t="s">
        <v>40</v>
      </c>
      <c r="J18" s="98" t="s">
        <v>40</v>
      </c>
      <c r="K18" s="98" t="s">
        <v>40</v>
      </c>
    </row>
    <row r="19" spans="1:11" x14ac:dyDescent="0.25">
      <c r="B19" s="17" t="s">
        <v>32</v>
      </c>
      <c r="C19" s="14" t="s">
        <v>126</v>
      </c>
      <c r="D19" s="14" t="s">
        <v>150</v>
      </c>
      <c r="E19" s="115">
        <v>7.5</v>
      </c>
      <c r="F19" s="94">
        <v>1</v>
      </c>
      <c r="G19" s="94">
        <v>10</v>
      </c>
      <c r="H19" s="97">
        <f t="shared" si="0"/>
        <v>1.25</v>
      </c>
      <c r="I19" s="98" t="s">
        <v>40</v>
      </c>
      <c r="J19" s="98" t="s">
        <v>40</v>
      </c>
      <c r="K19" s="98" t="s">
        <v>40</v>
      </c>
    </row>
    <row r="20" spans="1:11" x14ac:dyDescent="0.25">
      <c r="B20" s="17" t="s">
        <v>32</v>
      </c>
      <c r="C20" s="14" t="s">
        <v>127</v>
      </c>
      <c r="D20" s="14" t="s">
        <v>151</v>
      </c>
      <c r="E20" s="115">
        <v>7.5</v>
      </c>
      <c r="F20" s="94">
        <v>10</v>
      </c>
      <c r="G20" s="94">
        <v>20</v>
      </c>
      <c r="H20" s="97">
        <f t="shared" si="0"/>
        <v>2.5</v>
      </c>
      <c r="I20" s="98" t="s">
        <v>40</v>
      </c>
      <c r="J20" s="98" t="s">
        <v>40</v>
      </c>
      <c r="K20" s="98" t="s">
        <v>40</v>
      </c>
    </row>
    <row r="21" spans="1:11" x14ac:dyDescent="0.25">
      <c r="B21" s="17" t="s">
        <v>32</v>
      </c>
      <c r="C21" s="12" t="s">
        <v>128</v>
      </c>
      <c r="D21" s="12" t="s">
        <v>152</v>
      </c>
      <c r="E21" s="114">
        <v>7.5</v>
      </c>
      <c r="F21" s="94">
        <v>10</v>
      </c>
      <c r="G21" s="94">
        <v>20</v>
      </c>
      <c r="H21" s="97">
        <f t="shared" si="0"/>
        <v>2.5</v>
      </c>
      <c r="I21" s="98" t="s">
        <v>40</v>
      </c>
      <c r="J21" s="98" t="s">
        <v>40</v>
      </c>
      <c r="K21" s="98" t="s">
        <v>40</v>
      </c>
    </row>
    <row r="22" spans="1:11" x14ac:dyDescent="0.25">
      <c r="B22" s="17" t="s">
        <v>32</v>
      </c>
      <c r="C22" s="12" t="s">
        <v>129</v>
      </c>
      <c r="D22" s="12" t="s">
        <v>153</v>
      </c>
      <c r="E22" s="114">
        <v>7.5</v>
      </c>
      <c r="F22" s="94">
        <v>10</v>
      </c>
      <c r="G22" s="94">
        <v>20</v>
      </c>
      <c r="H22" s="97">
        <f t="shared" si="0"/>
        <v>2.5</v>
      </c>
      <c r="I22" s="98" t="s">
        <v>40</v>
      </c>
      <c r="J22" s="98" t="s">
        <v>40</v>
      </c>
      <c r="K22" s="98" t="s">
        <v>40</v>
      </c>
    </row>
    <row r="23" spans="1:11" x14ac:dyDescent="0.25">
      <c r="B23" s="17" t="s">
        <v>32</v>
      </c>
      <c r="C23" s="12" t="s">
        <v>130</v>
      </c>
      <c r="D23" s="12" t="s">
        <v>154</v>
      </c>
      <c r="E23" s="114">
        <v>4</v>
      </c>
      <c r="F23" s="94">
        <v>10</v>
      </c>
      <c r="G23" s="94">
        <v>40</v>
      </c>
      <c r="H23" s="97">
        <f t="shared" si="0"/>
        <v>2.6666666666666665</v>
      </c>
      <c r="I23" s="98" t="s">
        <v>40</v>
      </c>
      <c r="J23" s="98" t="s">
        <v>40</v>
      </c>
      <c r="K23" s="98" t="s">
        <v>40</v>
      </c>
    </row>
    <row r="24" spans="1:11" x14ac:dyDescent="0.25">
      <c r="B24" s="17" t="s">
        <v>32</v>
      </c>
      <c r="C24" s="12" t="s">
        <v>131</v>
      </c>
      <c r="D24" s="12" t="s">
        <v>155</v>
      </c>
      <c r="E24" s="114">
        <v>4</v>
      </c>
      <c r="F24" s="94">
        <v>10</v>
      </c>
      <c r="G24" s="94">
        <v>20</v>
      </c>
      <c r="H24" s="97">
        <f t="shared" si="0"/>
        <v>1.3333333333333333</v>
      </c>
      <c r="I24" s="98" t="s">
        <v>40</v>
      </c>
      <c r="J24" s="98" t="s">
        <v>40</v>
      </c>
      <c r="K24" s="98" t="s">
        <v>40</v>
      </c>
    </row>
    <row r="25" spans="1:11" x14ac:dyDescent="0.25">
      <c r="B25" s="17" t="s">
        <v>32</v>
      </c>
      <c r="C25" s="12" t="s">
        <v>132</v>
      </c>
      <c r="D25" s="12" t="s">
        <v>156</v>
      </c>
      <c r="E25" s="114">
        <v>7.5</v>
      </c>
      <c r="F25" s="94">
        <v>10</v>
      </c>
      <c r="G25" s="94">
        <v>15</v>
      </c>
      <c r="H25" s="97">
        <f t="shared" si="0"/>
        <v>1.875</v>
      </c>
      <c r="I25" s="98" t="s">
        <v>40</v>
      </c>
      <c r="J25" s="98" t="s">
        <v>40</v>
      </c>
      <c r="K25" s="98" t="s">
        <v>40</v>
      </c>
    </row>
    <row r="26" spans="1:11" x14ac:dyDescent="0.25">
      <c r="B26" s="17" t="s">
        <v>32</v>
      </c>
      <c r="C26" s="12" t="s">
        <v>133</v>
      </c>
      <c r="D26" s="12" t="s">
        <v>157</v>
      </c>
      <c r="E26" s="114">
        <v>2.5</v>
      </c>
      <c r="F26" s="94">
        <v>10</v>
      </c>
      <c r="G26" s="94">
        <v>30</v>
      </c>
      <c r="H26" s="97">
        <f t="shared" si="0"/>
        <v>1.25</v>
      </c>
      <c r="I26" s="98" t="s">
        <v>40</v>
      </c>
      <c r="J26" s="98" t="s">
        <v>40</v>
      </c>
      <c r="K26" s="98" t="s">
        <v>40</v>
      </c>
    </row>
    <row r="27" spans="1:11" ht="14.45" customHeight="1" x14ac:dyDescent="0.25">
      <c r="B27" s="17" t="s">
        <v>32</v>
      </c>
      <c r="C27" s="12" t="s">
        <v>134</v>
      </c>
      <c r="D27" s="12" t="s">
        <v>158</v>
      </c>
      <c r="E27" s="114">
        <v>7.5</v>
      </c>
      <c r="F27" s="94">
        <v>10</v>
      </c>
      <c r="G27" s="94">
        <v>20</v>
      </c>
      <c r="H27" s="97">
        <f t="shared" si="0"/>
        <v>2.5</v>
      </c>
      <c r="I27" s="98" t="s">
        <v>40</v>
      </c>
      <c r="J27" s="98" t="s">
        <v>40</v>
      </c>
      <c r="K27" s="98" t="s">
        <v>40</v>
      </c>
    </row>
    <row r="28" spans="1:11" x14ac:dyDescent="0.25">
      <c r="B28" s="17" t="s">
        <v>32</v>
      </c>
      <c r="C28" s="16" t="s">
        <v>135</v>
      </c>
      <c r="D28" s="17" t="s">
        <v>159</v>
      </c>
      <c r="E28" s="118">
        <v>7.5</v>
      </c>
      <c r="F28" s="95">
        <v>10</v>
      </c>
      <c r="G28" s="95">
        <v>20</v>
      </c>
      <c r="H28" s="97">
        <f t="shared" si="0"/>
        <v>2.5</v>
      </c>
      <c r="I28" s="98" t="s">
        <v>40</v>
      </c>
      <c r="J28" s="98" t="s">
        <v>40</v>
      </c>
      <c r="K28" s="98" t="s">
        <v>40</v>
      </c>
    </row>
    <row r="29" spans="1:11" x14ac:dyDescent="0.25">
      <c r="B29" s="17" t="s">
        <v>32</v>
      </c>
      <c r="C29" s="14" t="s">
        <v>136</v>
      </c>
      <c r="D29" s="14" t="s">
        <v>160</v>
      </c>
      <c r="E29" s="115">
        <v>7.5</v>
      </c>
      <c r="F29" s="94">
        <v>1</v>
      </c>
      <c r="G29" s="94">
        <v>10</v>
      </c>
      <c r="H29" s="97">
        <f t="shared" si="0"/>
        <v>1.25</v>
      </c>
      <c r="I29" s="98" t="s">
        <v>40</v>
      </c>
      <c r="J29" s="98" t="s">
        <v>40</v>
      </c>
      <c r="K29" s="98" t="s">
        <v>40</v>
      </c>
    </row>
    <row r="30" spans="1:11" ht="25.5" x14ac:dyDescent="0.25">
      <c r="B30" s="17" t="s">
        <v>32</v>
      </c>
      <c r="C30" s="14" t="s">
        <v>137</v>
      </c>
      <c r="D30" s="14" t="s">
        <v>161</v>
      </c>
      <c r="E30" s="115">
        <v>7.5</v>
      </c>
      <c r="F30" s="96">
        <v>1</v>
      </c>
      <c r="G30" s="94">
        <v>45</v>
      </c>
      <c r="H30" s="97">
        <f t="shared" si="0"/>
        <v>5.625</v>
      </c>
      <c r="I30" s="98" t="s">
        <v>40</v>
      </c>
      <c r="J30" s="98" t="s">
        <v>40</v>
      </c>
      <c r="K30" s="98" t="s">
        <v>40</v>
      </c>
    </row>
    <row r="31" spans="1:11" x14ac:dyDescent="0.25">
      <c r="A31" s="101" t="s">
        <v>162</v>
      </c>
      <c r="B31" s="106" t="s">
        <v>32</v>
      </c>
      <c r="C31" s="103"/>
      <c r="D31" s="103" t="s">
        <v>163</v>
      </c>
      <c r="E31" s="119"/>
      <c r="F31" s="123"/>
      <c r="G31" s="123"/>
      <c r="H31" s="107">
        <f>SUM(H6:H30)</f>
        <v>61.291666666666664</v>
      </c>
      <c r="I31" s="108"/>
      <c r="J31" s="108"/>
      <c r="K31" s="108"/>
    </row>
    <row r="32" spans="1:11" x14ac:dyDescent="0.25">
      <c r="B32" s="17" t="s">
        <v>33</v>
      </c>
      <c r="C32" s="14" t="s">
        <v>164</v>
      </c>
      <c r="D32" s="13" t="s">
        <v>165</v>
      </c>
      <c r="E32" s="120">
        <v>7.5</v>
      </c>
      <c r="F32" s="94">
        <v>10</v>
      </c>
      <c r="G32" s="94">
        <v>130</v>
      </c>
      <c r="H32" s="100">
        <f>G32*E32/60</f>
        <v>16.25</v>
      </c>
      <c r="I32" s="98" t="s">
        <v>40</v>
      </c>
      <c r="J32" s="98" t="s">
        <v>40</v>
      </c>
      <c r="K32" s="98" t="s">
        <v>40</v>
      </c>
    </row>
    <row r="33" spans="2:11" x14ac:dyDescent="0.25">
      <c r="B33" s="17" t="s">
        <v>33</v>
      </c>
      <c r="C33" s="14" t="s">
        <v>166</v>
      </c>
      <c r="D33" s="13" t="s">
        <v>167</v>
      </c>
      <c r="E33" s="120">
        <v>7.5</v>
      </c>
      <c r="F33" s="94">
        <v>1</v>
      </c>
      <c r="G33" s="94">
        <v>20</v>
      </c>
      <c r="H33" s="100">
        <f t="shared" ref="H33:H75" si="1">G33*E33/60</f>
        <v>2.5</v>
      </c>
      <c r="I33" s="98" t="s">
        <v>40</v>
      </c>
      <c r="J33" s="98" t="s">
        <v>40</v>
      </c>
      <c r="K33" s="98" t="s">
        <v>40</v>
      </c>
    </row>
    <row r="34" spans="2:11" x14ac:dyDescent="0.25">
      <c r="B34" s="17" t="s">
        <v>33</v>
      </c>
      <c r="C34" s="14" t="s">
        <v>168</v>
      </c>
      <c r="D34" s="13" t="s">
        <v>169</v>
      </c>
      <c r="E34" s="120">
        <v>6</v>
      </c>
      <c r="F34" s="94">
        <v>1</v>
      </c>
      <c r="G34" s="94">
        <v>20</v>
      </c>
      <c r="H34" s="100">
        <f t="shared" si="1"/>
        <v>2</v>
      </c>
      <c r="I34" s="98" t="s">
        <v>40</v>
      </c>
      <c r="J34" s="98" t="s">
        <v>40</v>
      </c>
      <c r="K34" s="98" t="s">
        <v>40</v>
      </c>
    </row>
    <row r="35" spans="2:11" x14ac:dyDescent="0.25">
      <c r="B35" s="17" t="s">
        <v>33</v>
      </c>
      <c r="C35" s="14" t="s">
        <v>170</v>
      </c>
      <c r="D35" s="13" t="s">
        <v>171</v>
      </c>
      <c r="E35" s="120">
        <v>4</v>
      </c>
      <c r="F35" s="94">
        <v>1</v>
      </c>
      <c r="G35" s="94">
        <v>20</v>
      </c>
      <c r="H35" s="100">
        <f t="shared" si="1"/>
        <v>1.3333333333333333</v>
      </c>
      <c r="I35" s="98" t="s">
        <v>40</v>
      </c>
      <c r="J35" s="98" t="s">
        <v>40</v>
      </c>
      <c r="K35" s="98" t="s">
        <v>40</v>
      </c>
    </row>
    <row r="36" spans="2:11" x14ac:dyDescent="0.25">
      <c r="B36" s="17" t="s">
        <v>33</v>
      </c>
      <c r="C36" s="14" t="s">
        <v>172</v>
      </c>
      <c r="D36" s="13" t="s">
        <v>173</v>
      </c>
      <c r="E36" s="120">
        <v>7.5</v>
      </c>
      <c r="F36" s="94">
        <v>1</v>
      </c>
      <c r="G36" s="94">
        <v>25</v>
      </c>
      <c r="H36" s="100">
        <f t="shared" si="1"/>
        <v>3.125</v>
      </c>
      <c r="I36" s="98" t="s">
        <v>40</v>
      </c>
      <c r="J36" s="98" t="s">
        <v>40</v>
      </c>
      <c r="K36" s="98" t="s">
        <v>40</v>
      </c>
    </row>
    <row r="37" spans="2:11" ht="14.45" customHeight="1" x14ac:dyDescent="0.25">
      <c r="B37" s="17" t="s">
        <v>33</v>
      </c>
      <c r="C37" s="14" t="s">
        <v>174</v>
      </c>
      <c r="D37" s="13" t="s">
        <v>175</v>
      </c>
      <c r="E37" s="120">
        <v>7.5</v>
      </c>
      <c r="F37" s="94">
        <v>1</v>
      </c>
      <c r="G37" s="94">
        <v>30</v>
      </c>
      <c r="H37" s="100">
        <f t="shared" si="1"/>
        <v>3.75</v>
      </c>
      <c r="I37" s="98" t="s">
        <v>40</v>
      </c>
      <c r="J37" s="98" t="s">
        <v>40</v>
      </c>
      <c r="K37" s="98" t="s">
        <v>40</v>
      </c>
    </row>
    <row r="38" spans="2:11" ht="14.45" customHeight="1" x14ac:dyDescent="0.25">
      <c r="B38" s="17" t="s">
        <v>33</v>
      </c>
      <c r="C38" s="14" t="s">
        <v>176</v>
      </c>
      <c r="D38" s="13" t="s">
        <v>177</v>
      </c>
      <c r="E38" s="120">
        <v>7.5</v>
      </c>
      <c r="F38" s="94">
        <v>1</v>
      </c>
      <c r="G38" s="94">
        <v>20</v>
      </c>
      <c r="H38" s="100">
        <f t="shared" si="1"/>
        <v>2.5</v>
      </c>
      <c r="I38" s="98" t="s">
        <v>40</v>
      </c>
      <c r="J38" s="98" t="s">
        <v>40</v>
      </c>
      <c r="K38" s="98" t="s">
        <v>40</v>
      </c>
    </row>
    <row r="39" spans="2:11" x14ac:dyDescent="0.25">
      <c r="B39" s="17" t="s">
        <v>33</v>
      </c>
      <c r="C39" s="14" t="s">
        <v>178</v>
      </c>
      <c r="D39" s="13" t="s">
        <v>179</v>
      </c>
      <c r="E39" s="120">
        <v>7.5</v>
      </c>
      <c r="F39" s="94">
        <v>1</v>
      </c>
      <c r="G39" s="94">
        <v>30</v>
      </c>
      <c r="H39" s="100">
        <f t="shared" si="1"/>
        <v>3.75</v>
      </c>
      <c r="I39" s="98" t="s">
        <v>40</v>
      </c>
      <c r="J39" s="98" t="s">
        <v>40</v>
      </c>
      <c r="K39" s="98" t="s">
        <v>40</v>
      </c>
    </row>
    <row r="40" spans="2:11" ht="14.45" customHeight="1" x14ac:dyDescent="0.25">
      <c r="B40" s="17" t="s">
        <v>33</v>
      </c>
      <c r="C40" s="14" t="s">
        <v>180</v>
      </c>
      <c r="D40" s="13" t="s">
        <v>181</v>
      </c>
      <c r="E40" s="120">
        <v>4</v>
      </c>
      <c r="F40" s="94">
        <v>2</v>
      </c>
      <c r="G40" s="94">
        <v>15</v>
      </c>
      <c r="H40" s="100">
        <f t="shared" si="1"/>
        <v>1</v>
      </c>
      <c r="I40" s="98" t="s">
        <v>40</v>
      </c>
      <c r="J40" s="98" t="s">
        <v>40</v>
      </c>
      <c r="K40" s="98" t="s">
        <v>40</v>
      </c>
    </row>
    <row r="41" spans="2:11" x14ac:dyDescent="0.25">
      <c r="B41" s="17" t="s">
        <v>33</v>
      </c>
      <c r="C41" s="14" t="s">
        <v>182</v>
      </c>
      <c r="D41" s="13" t="s">
        <v>183</v>
      </c>
      <c r="E41" s="120">
        <v>3</v>
      </c>
      <c r="F41" s="94">
        <v>5</v>
      </c>
      <c r="G41" s="94">
        <v>25</v>
      </c>
      <c r="H41" s="100">
        <f t="shared" si="1"/>
        <v>1.25</v>
      </c>
      <c r="I41" s="98" t="s">
        <v>40</v>
      </c>
      <c r="J41" s="98" t="s">
        <v>40</v>
      </c>
      <c r="K41" s="98" t="s">
        <v>40</v>
      </c>
    </row>
    <row r="42" spans="2:11" ht="25.5" x14ac:dyDescent="0.25">
      <c r="B42" s="17" t="s">
        <v>33</v>
      </c>
      <c r="C42" s="14" t="s">
        <v>184</v>
      </c>
      <c r="D42" s="13" t="s">
        <v>185</v>
      </c>
      <c r="E42" s="120">
        <v>4</v>
      </c>
      <c r="F42" s="94">
        <v>5</v>
      </c>
      <c r="G42" s="94">
        <v>35</v>
      </c>
      <c r="H42" s="100">
        <f t="shared" si="1"/>
        <v>2.3333333333333335</v>
      </c>
      <c r="I42" s="98" t="s">
        <v>40</v>
      </c>
      <c r="J42" s="98" t="s">
        <v>40</v>
      </c>
      <c r="K42" s="98" t="s">
        <v>40</v>
      </c>
    </row>
    <row r="43" spans="2:11" x14ac:dyDescent="0.25">
      <c r="B43" s="17" t="s">
        <v>33</v>
      </c>
      <c r="C43" s="14" t="s">
        <v>186</v>
      </c>
      <c r="D43" s="13" t="s">
        <v>187</v>
      </c>
      <c r="E43" s="120">
        <v>7.5</v>
      </c>
      <c r="F43" s="94">
        <v>1</v>
      </c>
      <c r="G43" s="94">
        <v>10</v>
      </c>
      <c r="H43" s="100">
        <f t="shared" si="1"/>
        <v>1.25</v>
      </c>
      <c r="I43" s="98" t="s">
        <v>40</v>
      </c>
      <c r="J43" s="98" t="s">
        <v>40</v>
      </c>
      <c r="K43" s="98" t="s">
        <v>40</v>
      </c>
    </row>
    <row r="44" spans="2:11" ht="25.5" x14ac:dyDescent="0.25">
      <c r="B44" s="17" t="s">
        <v>33</v>
      </c>
      <c r="C44" s="138" t="s">
        <v>188</v>
      </c>
      <c r="D44" s="13" t="s">
        <v>189</v>
      </c>
      <c r="E44" s="120">
        <v>7.5</v>
      </c>
      <c r="F44" s="94">
        <v>5</v>
      </c>
      <c r="G44" s="94">
        <v>50</v>
      </c>
      <c r="H44" s="100">
        <f t="shared" si="1"/>
        <v>6.25</v>
      </c>
      <c r="I44" s="98" t="s">
        <v>40</v>
      </c>
      <c r="J44" s="98" t="s">
        <v>40</v>
      </c>
      <c r="K44" s="98" t="s">
        <v>40</v>
      </c>
    </row>
    <row r="45" spans="2:11" ht="25.5" x14ac:dyDescent="0.25">
      <c r="B45" s="17" t="s">
        <v>33</v>
      </c>
      <c r="C45" s="14" t="s">
        <v>190</v>
      </c>
      <c r="D45" s="13" t="s">
        <v>191</v>
      </c>
      <c r="E45" s="120">
        <v>7.5</v>
      </c>
      <c r="F45" s="94">
        <v>1</v>
      </c>
      <c r="G45" s="94">
        <v>20</v>
      </c>
      <c r="H45" s="100">
        <f t="shared" si="1"/>
        <v>2.5</v>
      </c>
      <c r="I45" s="98" t="s">
        <v>40</v>
      </c>
      <c r="J45" s="98" t="s">
        <v>40</v>
      </c>
      <c r="K45" s="98" t="s">
        <v>40</v>
      </c>
    </row>
    <row r="46" spans="2:11" x14ac:dyDescent="0.25">
      <c r="B46" s="17" t="s">
        <v>33</v>
      </c>
      <c r="C46" s="14" t="s">
        <v>192</v>
      </c>
      <c r="D46" s="13" t="s">
        <v>193</v>
      </c>
      <c r="E46" s="120">
        <v>2.5</v>
      </c>
      <c r="F46" s="94">
        <v>10</v>
      </c>
      <c r="G46" s="94">
        <v>40</v>
      </c>
      <c r="H46" s="100">
        <f t="shared" si="1"/>
        <v>1.6666666666666667</v>
      </c>
      <c r="I46" s="98" t="s">
        <v>40</v>
      </c>
      <c r="J46" s="98" t="s">
        <v>40</v>
      </c>
      <c r="K46" s="98" t="s">
        <v>40</v>
      </c>
    </row>
    <row r="47" spans="2:11" x14ac:dyDescent="0.25">
      <c r="B47" s="17" t="s">
        <v>33</v>
      </c>
      <c r="C47" s="14" t="s">
        <v>194</v>
      </c>
      <c r="D47" s="13" t="s">
        <v>195</v>
      </c>
      <c r="E47" s="120">
        <v>3</v>
      </c>
      <c r="F47" s="94">
        <v>10</v>
      </c>
      <c r="G47" s="94">
        <v>70</v>
      </c>
      <c r="H47" s="100">
        <f t="shared" si="1"/>
        <v>3.5</v>
      </c>
      <c r="I47" s="98" t="s">
        <v>40</v>
      </c>
      <c r="J47" s="98" t="s">
        <v>40</v>
      </c>
      <c r="K47" s="98" t="s">
        <v>40</v>
      </c>
    </row>
    <row r="48" spans="2:11" x14ac:dyDescent="0.25">
      <c r="B48" s="17" t="s">
        <v>33</v>
      </c>
      <c r="C48" s="14" t="s">
        <v>196</v>
      </c>
      <c r="D48" s="13" t="s">
        <v>197</v>
      </c>
      <c r="E48" s="120">
        <v>2.5</v>
      </c>
      <c r="F48" s="94">
        <v>5</v>
      </c>
      <c r="G48" s="94">
        <v>30</v>
      </c>
      <c r="H48" s="100">
        <f t="shared" si="1"/>
        <v>1.25</v>
      </c>
      <c r="I48" s="98" t="s">
        <v>40</v>
      </c>
      <c r="J48" s="98" t="s">
        <v>40</v>
      </c>
      <c r="K48" s="98" t="s">
        <v>40</v>
      </c>
    </row>
    <row r="49" spans="2:11" ht="25.5" x14ac:dyDescent="0.25">
      <c r="B49" s="17" t="s">
        <v>33</v>
      </c>
      <c r="C49" s="14" t="s">
        <v>198</v>
      </c>
      <c r="D49" s="13" t="s">
        <v>199</v>
      </c>
      <c r="E49" s="120">
        <v>4</v>
      </c>
      <c r="F49" s="94">
        <v>7</v>
      </c>
      <c r="G49" s="94">
        <v>30</v>
      </c>
      <c r="H49" s="100">
        <f t="shared" si="1"/>
        <v>2</v>
      </c>
      <c r="I49" s="98" t="s">
        <v>40</v>
      </c>
      <c r="J49" s="98" t="s">
        <v>40</v>
      </c>
      <c r="K49" s="98" t="s">
        <v>40</v>
      </c>
    </row>
    <row r="50" spans="2:11" ht="25.5" x14ac:dyDescent="0.25">
      <c r="B50" s="17" t="s">
        <v>33</v>
      </c>
      <c r="C50" s="14" t="s">
        <v>200</v>
      </c>
      <c r="D50" s="13" t="s">
        <v>201</v>
      </c>
      <c r="E50" s="120">
        <v>3.5</v>
      </c>
      <c r="F50" s="94">
        <v>7</v>
      </c>
      <c r="G50" s="94">
        <v>30</v>
      </c>
      <c r="H50" s="100">
        <f t="shared" si="1"/>
        <v>1.75</v>
      </c>
      <c r="I50" s="98" t="s">
        <v>40</v>
      </c>
      <c r="J50" s="98" t="s">
        <v>40</v>
      </c>
      <c r="K50" s="98" t="s">
        <v>40</v>
      </c>
    </row>
    <row r="51" spans="2:11" x14ac:dyDescent="0.25">
      <c r="B51" s="17" t="s">
        <v>33</v>
      </c>
      <c r="C51" s="14" t="s">
        <v>202</v>
      </c>
      <c r="D51" s="13" t="s">
        <v>203</v>
      </c>
      <c r="E51" s="120">
        <v>2.5</v>
      </c>
      <c r="F51" s="94">
        <v>5</v>
      </c>
      <c r="G51" s="94">
        <v>30</v>
      </c>
      <c r="H51" s="100">
        <f t="shared" si="1"/>
        <v>1.25</v>
      </c>
      <c r="I51" s="98" t="s">
        <v>40</v>
      </c>
      <c r="J51" s="98" t="s">
        <v>40</v>
      </c>
      <c r="K51" s="98" t="s">
        <v>40</v>
      </c>
    </row>
    <row r="52" spans="2:11" ht="25.5" x14ac:dyDescent="0.25">
      <c r="B52" s="17" t="s">
        <v>33</v>
      </c>
      <c r="C52" s="14" t="s">
        <v>204</v>
      </c>
      <c r="D52" s="13" t="s">
        <v>205</v>
      </c>
      <c r="E52" s="120">
        <v>1</v>
      </c>
      <c r="F52" s="94">
        <v>10</v>
      </c>
      <c r="G52" s="94">
        <v>100</v>
      </c>
      <c r="H52" s="100">
        <f t="shared" si="1"/>
        <v>1.6666666666666667</v>
      </c>
      <c r="I52" s="98" t="s">
        <v>40</v>
      </c>
      <c r="J52" s="98" t="s">
        <v>40</v>
      </c>
      <c r="K52" s="98" t="s">
        <v>40</v>
      </c>
    </row>
    <row r="53" spans="2:11" ht="14.45" customHeight="1" x14ac:dyDescent="0.25">
      <c r="B53" s="17" t="s">
        <v>33</v>
      </c>
      <c r="C53" s="14" t="s">
        <v>206</v>
      </c>
      <c r="D53" s="14" t="s">
        <v>207</v>
      </c>
      <c r="E53" s="115">
        <v>7.5</v>
      </c>
      <c r="F53" s="94">
        <v>1</v>
      </c>
      <c r="G53" s="94">
        <v>10</v>
      </c>
      <c r="H53" s="100">
        <f t="shared" si="1"/>
        <v>1.25</v>
      </c>
      <c r="I53" s="98" t="s">
        <v>40</v>
      </c>
      <c r="J53" s="98" t="s">
        <v>40</v>
      </c>
      <c r="K53" s="98" t="s">
        <v>40</v>
      </c>
    </row>
    <row r="54" spans="2:11" x14ac:dyDescent="0.25">
      <c r="B54" s="17" t="s">
        <v>33</v>
      </c>
      <c r="C54" s="14" t="s">
        <v>208</v>
      </c>
      <c r="D54" s="14" t="s">
        <v>209</v>
      </c>
      <c r="E54" s="115">
        <v>4</v>
      </c>
      <c r="F54" s="94">
        <v>5</v>
      </c>
      <c r="G54" s="94">
        <v>35</v>
      </c>
      <c r="H54" s="100">
        <f t="shared" si="1"/>
        <v>2.3333333333333335</v>
      </c>
      <c r="I54" s="98" t="s">
        <v>40</v>
      </c>
      <c r="J54" s="98" t="s">
        <v>40</v>
      </c>
      <c r="K54" s="98" t="s">
        <v>40</v>
      </c>
    </row>
    <row r="55" spans="2:11" x14ac:dyDescent="0.25">
      <c r="B55" s="17" t="s">
        <v>33</v>
      </c>
      <c r="C55" s="14" t="s">
        <v>210</v>
      </c>
      <c r="D55" s="14" t="s">
        <v>211</v>
      </c>
      <c r="E55" s="115">
        <v>7.5</v>
      </c>
      <c r="F55" s="94">
        <v>5</v>
      </c>
      <c r="G55" s="94">
        <v>80</v>
      </c>
      <c r="H55" s="100">
        <f t="shared" si="1"/>
        <v>10</v>
      </c>
      <c r="I55" s="98" t="s">
        <v>40</v>
      </c>
      <c r="J55" s="98" t="s">
        <v>40</v>
      </c>
      <c r="K55" s="98" t="s">
        <v>40</v>
      </c>
    </row>
    <row r="56" spans="2:11" x14ac:dyDescent="0.25">
      <c r="B56" s="17" t="s">
        <v>33</v>
      </c>
      <c r="C56" s="14" t="s">
        <v>212</v>
      </c>
      <c r="D56" s="14" t="s">
        <v>213</v>
      </c>
      <c r="E56" s="115">
        <v>15</v>
      </c>
      <c r="F56" s="94">
        <v>1</v>
      </c>
      <c r="G56" s="94">
        <v>5</v>
      </c>
      <c r="H56" s="100">
        <f t="shared" si="1"/>
        <v>1.25</v>
      </c>
      <c r="I56" s="98" t="s">
        <v>40</v>
      </c>
      <c r="J56" s="98" t="s">
        <v>40</v>
      </c>
      <c r="K56" s="98" t="s">
        <v>40</v>
      </c>
    </row>
    <row r="57" spans="2:11" ht="25.5" x14ac:dyDescent="0.25">
      <c r="B57" s="17" t="s">
        <v>33</v>
      </c>
      <c r="C57" s="14" t="s">
        <v>214</v>
      </c>
      <c r="D57" s="14" t="s">
        <v>215</v>
      </c>
      <c r="E57" s="115">
        <v>7.5</v>
      </c>
      <c r="F57" s="94">
        <v>1</v>
      </c>
      <c r="G57" s="94">
        <v>20</v>
      </c>
      <c r="H57" s="100">
        <f t="shared" si="1"/>
        <v>2.5</v>
      </c>
      <c r="I57" s="98" t="s">
        <v>40</v>
      </c>
      <c r="J57" s="98" t="s">
        <v>40</v>
      </c>
      <c r="K57" s="98" t="s">
        <v>40</v>
      </c>
    </row>
    <row r="58" spans="2:11" ht="14.45" customHeight="1" x14ac:dyDescent="0.25">
      <c r="B58" s="17" t="s">
        <v>33</v>
      </c>
      <c r="C58" s="14" t="s">
        <v>216</v>
      </c>
      <c r="D58" s="14" t="s">
        <v>217</v>
      </c>
      <c r="E58" s="115">
        <v>7.5</v>
      </c>
      <c r="F58" s="94">
        <v>1</v>
      </c>
      <c r="G58" s="94">
        <v>20</v>
      </c>
      <c r="H58" s="100">
        <f t="shared" si="1"/>
        <v>2.5</v>
      </c>
      <c r="I58" s="98" t="s">
        <v>40</v>
      </c>
      <c r="J58" s="98" t="s">
        <v>40</v>
      </c>
      <c r="K58" s="98" t="s">
        <v>40</v>
      </c>
    </row>
    <row r="59" spans="2:11" ht="25.5" x14ac:dyDescent="0.25">
      <c r="B59" s="17" t="s">
        <v>33</v>
      </c>
      <c r="C59" s="14" t="s">
        <v>218</v>
      </c>
      <c r="D59" s="14" t="s">
        <v>219</v>
      </c>
      <c r="E59" s="115">
        <v>7.5</v>
      </c>
      <c r="F59" s="94">
        <v>1</v>
      </c>
      <c r="G59" s="94">
        <v>20</v>
      </c>
      <c r="H59" s="100">
        <f t="shared" si="1"/>
        <v>2.5</v>
      </c>
      <c r="I59" s="98" t="s">
        <v>40</v>
      </c>
      <c r="J59" s="98" t="s">
        <v>40</v>
      </c>
      <c r="K59" s="98" t="s">
        <v>40</v>
      </c>
    </row>
    <row r="60" spans="2:11" ht="25.5" x14ac:dyDescent="0.25">
      <c r="B60" s="17" t="s">
        <v>33</v>
      </c>
      <c r="C60" s="14" t="s">
        <v>220</v>
      </c>
      <c r="D60" s="14" t="s">
        <v>221</v>
      </c>
      <c r="E60" s="115">
        <v>7.5</v>
      </c>
      <c r="F60" s="94">
        <v>1</v>
      </c>
      <c r="G60" s="94">
        <v>20</v>
      </c>
      <c r="H60" s="100">
        <f t="shared" si="1"/>
        <v>2.5</v>
      </c>
      <c r="I60" s="98" t="s">
        <v>40</v>
      </c>
      <c r="J60" s="98" t="s">
        <v>40</v>
      </c>
      <c r="K60" s="98" t="s">
        <v>40</v>
      </c>
    </row>
    <row r="61" spans="2:11" ht="14.45" customHeight="1" x14ac:dyDescent="0.25">
      <c r="B61" s="17" t="s">
        <v>33</v>
      </c>
      <c r="C61" s="14" t="s">
        <v>222</v>
      </c>
      <c r="D61" s="14" t="s">
        <v>223</v>
      </c>
      <c r="E61" s="115">
        <v>7.5</v>
      </c>
      <c r="F61" s="94">
        <v>1</v>
      </c>
      <c r="G61" s="96">
        <v>20</v>
      </c>
      <c r="H61" s="100">
        <f t="shared" si="1"/>
        <v>2.5</v>
      </c>
      <c r="I61" s="98" t="s">
        <v>40</v>
      </c>
      <c r="J61" s="98" t="s">
        <v>40</v>
      </c>
      <c r="K61" s="98" t="s">
        <v>40</v>
      </c>
    </row>
    <row r="62" spans="2:11" x14ac:dyDescent="0.25">
      <c r="B62" s="17" t="s">
        <v>33</v>
      </c>
      <c r="C62" s="14" t="s">
        <v>224</v>
      </c>
      <c r="D62" s="14" t="s">
        <v>225</v>
      </c>
      <c r="E62" s="115">
        <v>7.5</v>
      </c>
      <c r="F62" s="94">
        <v>1</v>
      </c>
      <c r="G62" s="94">
        <v>20</v>
      </c>
      <c r="H62" s="100">
        <f t="shared" si="1"/>
        <v>2.5</v>
      </c>
      <c r="I62" s="98" t="s">
        <v>40</v>
      </c>
      <c r="J62" s="98" t="s">
        <v>40</v>
      </c>
      <c r="K62" s="98" t="s">
        <v>40</v>
      </c>
    </row>
    <row r="63" spans="2:11" x14ac:dyDescent="0.25">
      <c r="B63" s="17" t="s">
        <v>33</v>
      </c>
      <c r="C63" s="14" t="s">
        <v>226</v>
      </c>
      <c r="D63" s="14" t="s">
        <v>227</v>
      </c>
      <c r="E63" s="115">
        <v>7.5</v>
      </c>
      <c r="F63" s="94">
        <v>7</v>
      </c>
      <c r="G63" s="94">
        <v>30</v>
      </c>
      <c r="H63" s="100">
        <f t="shared" si="1"/>
        <v>3.75</v>
      </c>
      <c r="I63" s="98" t="s">
        <v>40</v>
      </c>
      <c r="J63" s="98" t="s">
        <v>40</v>
      </c>
      <c r="K63" s="98" t="s">
        <v>40</v>
      </c>
    </row>
    <row r="64" spans="2:11" x14ac:dyDescent="0.25">
      <c r="B64" s="17" t="s">
        <v>33</v>
      </c>
      <c r="C64" s="14" t="s">
        <v>228</v>
      </c>
      <c r="D64" s="14" t="s">
        <v>229</v>
      </c>
      <c r="E64" s="115">
        <v>7.5</v>
      </c>
      <c r="F64" s="94">
        <v>1</v>
      </c>
      <c r="G64" s="94">
        <v>20</v>
      </c>
      <c r="H64" s="100">
        <f t="shared" si="1"/>
        <v>2.5</v>
      </c>
      <c r="I64" s="98" t="s">
        <v>40</v>
      </c>
      <c r="J64" s="98" t="s">
        <v>40</v>
      </c>
      <c r="K64" s="98" t="s">
        <v>40</v>
      </c>
    </row>
    <row r="65" spans="1:11" x14ac:dyDescent="0.25">
      <c r="B65" s="17" t="s">
        <v>33</v>
      </c>
      <c r="C65" s="14" t="s">
        <v>230</v>
      </c>
      <c r="D65" s="14" t="s">
        <v>231</v>
      </c>
      <c r="E65" s="115">
        <v>7.5</v>
      </c>
      <c r="F65" s="94">
        <v>1</v>
      </c>
      <c r="G65" s="94">
        <v>20</v>
      </c>
      <c r="H65" s="100">
        <f t="shared" si="1"/>
        <v>2.5</v>
      </c>
      <c r="I65" s="98" t="s">
        <v>40</v>
      </c>
      <c r="J65" s="98" t="s">
        <v>40</v>
      </c>
      <c r="K65" s="98" t="s">
        <v>40</v>
      </c>
    </row>
    <row r="66" spans="1:11" x14ac:dyDescent="0.25">
      <c r="B66" s="17" t="s">
        <v>33</v>
      </c>
      <c r="C66" s="14" t="s">
        <v>232</v>
      </c>
      <c r="D66" s="14" t="s">
        <v>233</v>
      </c>
      <c r="E66" s="115">
        <v>3</v>
      </c>
      <c r="F66" s="94">
        <v>1</v>
      </c>
      <c r="G66" s="94">
        <v>50</v>
      </c>
      <c r="H66" s="100">
        <f t="shared" si="1"/>
        <v>2.5</v>
      </c>
      <c r="I66" s="98" t="s">
        <v>40</v>
      </c>
      <c r="J66" s="98" t="s">
        <v>40</v>
      </c>
      <c r="K66" s="98" t="s">
        <v>40</v>
      </c>
    </row>
    <row r="67" spans="1:11" x14ac:dyDescent="0.25">
      <c r="B67" s="17" t="s">
        <v>33</v>
      </c>
      <c r="C67" s="13" t="s">
        <v>234</v>
      </c>
      <c r="D67" s="17" t="s">
        <v>235</v>
      </c>
      <c r="E67" s="118">
        <v>7.5</v>
      </c>
      <c r="F67" s="95">
        <v>1</v>
      </c>
      <c r="G67" s="95">
        <v>15</v>
      </c>
      <c r="H67" s="100">
        <f t="shared" si="1"/>
        <v>1.875</v>
      </c>
      <c r="I67" s="98"/>
      <c r="J67" s="98"/>
      <c r="K67" s="98"/>
    </row>
    <row r="68" spans="1:11" x14ac:dyDescent="0.25">
      <c r="B68" s="17" t="s">
        <v>33</v>
      </c>
      <c r="C68" s="14" t="s">
        <v>236</v>
      </c>
      <c r="D68" s="14" t="s">
        <v>237</v>
      </c>
      <c r="E68" s="115">
        <v>7.5</v>
      </c>
      <c r="F68" s="96">
        <v>1</v>
      </c>
      <c r="G68" s="94">
        <v>10</v>
      </c>
      <c r="H68" s="100">
        <f t="shared" si="1"/>
        <v>1.25</v>
      </c>
      <c r="I68" s="98" t="s">
        <v>40</v>
      </c>
      <c r="J68" s="98" t="s">
        <v>40</v>
      </c>
      <c r="K68" s="98" t="s">
        <v>40</v>
      </c>
    </row>
    <row r="69" spans="1:11" x14ac:dyDescent="0.25">
      <c r="B69" s="17" t="s">
        <v>33</v>
      </c>
      <c r="C69" s="13" t="s">
        <v>238</v>
      </c>
      <c r="D69" s="14" t="s">
        <v>239</v>
      </c>
      <c r="E69" s="115">
        <v>7.5</v>
      </c>
      <c r="F69" s="94">
        <v>1</v>
      </c>
      <c r="G69" s="94">
        <v>10</v>
      </c>
      <c r="H69" s="100">
        <f t="shared" si="1"/>
        <v>1.25</v>
      </c>
      <c r="I69" s="98" t="s">
        <v>40</v>
      </c>
      <c r="J69" s="98" t="s">
        <v>40</v>
      </c>
      <c r="K69" s="98" t="s">
        <v>40</v>
      </c>
    </row>
    <row r="70" spans="1:11" x14ac:dyDescent="0.25">
      <c r="B70" s="17" t="s">
        <v>33</v>
      </c>
      <c r="C70" s="14" t="s">
        <v>240</v>
      </c>
      <c r="D70" s="14" t="s">
        <v>241</v>
      </c>
      <c r="E70" s="115">
        <v>7.5</v>
      </c>
      <c r="F70" s="94">
        <v>1</v>
      </c>
      <c r="G70" s="94">
        <v>10</v>
      </c>
      <c r="H70" s="100">
        <f t="shared" si="1"/>
        <v>1.25</v>
      </c>
      <c r="I70" s="98" t="s">
        <v>40</v>
      </c>
      <c r="J70" s="98" t="s">
        <v>40</v>
      </c>
      <c r="K70" s="98" t="s">
        <v>40</v>
      </c>
    </row>
    <row r="71" spans="1:11" x14ac:dyDescent="0.25">
      <c r="B71" s="17" t="s">
        <v>33</v>
      </c>
      <c r="C71" s="14" t="s">
        <v>242</v>
      </c>
      <c r="D71" s="14" t="s">
        <v>243</v>
      </c>
      <c r="E71" s="115">
        <v>7.5</v>
      </c>
      <c r="F71" s="94">
        <v>1</v>
      </c>
      <c r="G71" s="94">
        <v>10</v>
      </c>
      <c r="H71" s="100">
        <f t="shared" si="1"/>
        <v>1.25</v>
      </c>
      <c r="I71" s="98" t="s">
        <v>40</v>
      </c>
      <c r="J71" s="98" t="s">
        <v>40</v>
      </c>
      <c r="K71" s="98" t="s">
        <v>40</v>
      </c>
    </row>
    <row r="72" spans="1:11" x14ac:dyDescent="0.25">
      <c r="B72" s="17" t="s">
        <v>33</v>
      </c>
      <c r="C72" s="14" t="s">
        <v>244</v>
      </c>
      <c r="D72" s="14" t="s">
        <v>245</v>
      </c>
      <c r="E72" s="115">
        <v>7.5</v>
      </c>
      <c r="F72" s="94">
        <v>1</v>
      </c>
      <c r="G72" s="94">
        <v>5</v>
      </c>
      <c r="H72" s="100">
        <f t="shared" si="1"/>
        <v>0.625</v>
      </c>
      <c r="I72" s="98" t="s">
        <v>40</v>
      </c>
      <c r="J72" s="98" t="s">
        <v>40</v>
      </c>
      <c r="K72" s="98" t="s">
        <v>40</v>
      </c>
    </row>
    <row r="73" spans="1:11" x14ac:dyDescent="0.25">
      <c r="B73" s="17" t="s">
        <v>33</v>
      </c>
      <c r="C73" s="14" t="s">
        <v>246</v>
      </c>
      <c r="D73" s="14" t="s">
        <v>247</v>
      </c>
      <c r="E73" s="115">
        <v>7.5</v>
      </c>
      <c r="F73" s="94">
        <v>1</v>
      </c>
      <c r="G73" s="94">
        <v>10</v>
      </c>
      <c r="H73" s="100">
        <f t="shared" si="1"/>
        <v>1.25</v>
      </c>
      <c r="I73" s="98" t="s">
        <v>40</v>
      </c>
      <c r="J73" s="98" t="s">
        <v>40</v>
      </c>
      <c r="K73" s="98" t="s">
        <v>40</v>
      </c>
    </row>
    <row r="74" spans="1:11" x14ac:dyDescent="0.25">
      <c r="B74" s="17" t="s">
        <v>33</v>
      </c>
      <c r="C74" s="14" t="s">
        <v>248</v>
      </c>
      <c r="D74" s="14" t="s">
        <v>249</v>
      </c>
      <c r="E74" s="115">
        <v>7.5</v>
      </c>
      <c r="F74" s="94">
        <v>1</v>
      </c>
      <c r="G74" s="94">
        <v>10</v>
      </c>
      <c r="H74" s="100">
        <f t="shared" si="1"/>
        <v>1.25</v>
      </c>
      <c r="I74" s="98" t="s">
        <v>40</v>
      </c>
      <c r="J74" s="98" t="s">
        <v>40</v>
      </c>
      <c r="K74" s="98" t="s">
        <v>40</v>
      </c>
    </row>
    <row r="75" spans="1:11" x14ac:dyDescent="0.25">
      <c r="B75" s="17" t="s">
        <v>33</v>
      </c>
      <c r="C75" s="14" t="s">
        <v>250</v>
      </c>
      <c r="D75" s="14" t="s">
        <v>251</v>
      </c>
      <c r="E75" s="115">
        <v>7.5</v>
      </c>
      <c r="F75" s="94">
        <v>1</v>
      </c>
      <c r="G75" s="94">
        <v>5</v>
      </c>
      <c r="H75" s="100">
        <f t="shared" si="1"/>
        <v>0.625</v>
      </c>
      <c r="I75" s="98" t="s">
        <v>40</v>
      </c>
      <c r="J75" s="98" t="s">
        <v>40</v>
      </c>
      <c r="K75" s="98" t="s">
        <v>40</v>
      </c>
    </row>
    <row r="76" spans="1:11" s="23" customFormat="1" x14ac:dyDescent="0.25">
      <c r="A76" s="101" t="s">
        <v>162</v>
      </c>
      <c r="B76" s="102" t="s">
        <v>33</v>
      </c>
      <c r="C76" s="103"/>
      <c r="D76" s="103" t="s">
        <v>252</v>
      </c>
      <c r="E76" s="119"/>
      <c r="F76" s="124"/>
      <c r="G76" s="124"/>
      <c r="H76" s="104">
        <f>SUM(H32:H75)</f>
        <v>114.58333333333333</v>
      </c>
      <c r="I76" s="105"/>
      <c r="J76" s="105"/>
      <c r="K76" s="105"/>
    </row>
    <row r="77" spans="1:11" x14ac:dyDescent="0.25">
      <c r="B77" s="17" t="s">
        <v>34</v>
      </c>
      <c r="C77" s="14" t="s">
        <v>253</v>
      </c>
      <c r="D77" s="14" t="s">
        <v>254</v>
      </c>
      <c r="E77" s="115">
        <v>6</v>
      </c>
      <c r="F77" s="94">
        <v>10</v>
      </c>
      <c r="G77" s="94">
        <v>100</v>
      </c>
      <c r="H77" s="100">
        <f>G77*E77/60</f>
        <v>10</v>
      </c>
      <c r="I77" s="98" t="s">
        <v>40</v>
      </c>
      <c r="J77" s="98" t="s">
        <v>40</v>
      </c>
      <c r="K77" s="98" t="s">
        <v>40</v>
      </c>
    </row>
    <row r="78" spans="1:11" x14ac:dyDescent="0.25">
      <c r="B78" s="17" t="s">
        <v>34</v>
      </c>
      <c r="C78" s="15" t="s">
        <v>255</v>
      </c>
      <c r="D78" s="15" t="s">
        <v>256</v>
      </c>
      <c r="E78" s="121">
        <v>7.5</v>
      </c>
      <c r="F78" s="94">
        <v>1</v>
      </c>
      <c r="G78" s="94">
        <v>5</v>
      </c>
      <c r="H78" s="100">
        <f t="shared" ref="H78:H89" si="2">G78*E78/60</f>
        <v>0.625</v>
      </c>
      <c r="I78" s="98" t="s">
        <v>40</v>
      </c>
      <c r="J78" s="98" t="s">
        <v>40</v>
      </c>
      <c r="K78" s="98" t="s">
        <v>40</v>
      </c>
    </row>
    <row r="79" spans="1:11" x14ac:dyDescent="0.25">
      <c r="B79" s="17" t="s">
        <v>34</v>
      </c>
      <c r="C79" s="15" t="s">
        <v>257</v>
      </c>
      <c r="D79" s="15" t="s">
        <v>258</v>
      </c>
      <c r="E79" s="121">
        <v>7.5</v>
      </c>
      <c r="F79" s="94">
        <v>1</v>
      </c>
      <c r="G79" s="94">
        <v>5</v>
      </c>
      <c r="H79" s="100">
        <f t="shared" si="2"/>
        <v>0.625</v>
      </c>
      <c r="I79" s="98" t="s">
        <v>40</v>
      </c>
      <c r="J79" s="98" t="s">
        <v>40</v>
      </c>
      <c r="K79" s="98" t="s">
        <v>40</v>
      </c>
    </row>
    <row r="80" spans="1:11" x14ac:dyDescent="0.25">
      <c r="B80" s="17" t="s">
        <v>34</v>
      </c>
      <c r="C80" s="15" t="s">
        <v>259</v>
      </c>
      <c r="D80" s="15" t="s">
        <v>260</v>
      </c>
      <c r="E80" s="121">
        <v>7.5</v>
      </c>
      <c r="F80" s="94">
        <v>1</v>
      </c>
      <c r="G80" s="94">
        <v>10</v>
      </c>
      <c r="H80" s="100">
        <f t="shared" si="2"/>
        <v>1.25</v>
      </c>
      <c r="I80" s="98" t="s">
        <v>40</v>
      </c>
      <c r="J80" s="98" t="s">
        <v>40</v>
      </c>
      <c r="K80" s="98" t="s">
        <v>40</v>
      </c>
    </row>
    <row r="81" spans="1:11" x14ac:dyDescent="0.25">
      <c r="B81" s="17" t="s">
        <v>34</v>
      </c>
      <c r="C81" s="15" t="s">
        <v>261</v>
      </c>
      <c r="D81" s="15" t="s">
        <v>262</v>
      </c>
      <c r="E81" s="121">
        <v>7.5</v>
      </c>
      <c r="F81" s="94">
        <v>1</v>
      </c>
      <c r="G81" s="96">
        <v>10</v>
      </c>
      <c r="H81" s="100">
        <f t="shared" si="2"/>
        <v>1.25</v>
      </c>
      <c r="I81" s="98" t="s">
        <v>40</v>
      </c>
      <c r="J81" s="98" t="s">
        <v>40</v>
      </c>
      <c r="K81" s="98" t="s">
        <v>40</v>
      </c>
    </row>
    <row r="82" spans="1:11" x14ac:dyDescent="0.25">
      <c r="B82" s="17" t="s">
        <v>34</v>
      </c>
      <c r="C82" s="15" t="s">
        <v>263</v>
      </c>
      <c r="D82" s="15" t="s">
        <v>264</v>
      </c>
      <c r="E82" s="121">
        <v>9</v>
      </c>
      <c r="F82" s="94">
        <v>12</v>
      </c>
      <c r="G82" s="94">
        <v>100</v>
      </c>
      <c r="H82" s="100">
        <f t="shared" si="2"/>
        <v>15</v>
      </c>
      <c r="I82" s="98" t="s">
        <v>40</v>
      </c>
      <c r="J82" s="98" t="s">
        <v>40</v>
      </c>
      <c r="K82" s="98" t="s">
        <v>40</v>
      </c>
    </row>
    <row r="83" spans="1:11" x14ac:dyDescent="0.25">
      <c r="B83" s="17" t="s">
        <v>34</v>
      </c>
      <c r="C83" s="15" t="s">
        <v>265</v>
      </c>
      <c r="D83" s="15" t="s">
        <v>266</v>
      </c>
      <c r="E83" s="121">
        <v>7.5</v>
      </c>
      <c r="F83" s="94">
        <v>20</v>
      </c>
      <c r="G83" s="94">
        <v>120</v>
      </c>
      <c r="H83" s="100">
        <f t="shared" si="2"/>
        <v>15</v>
      </c>
      <c r="I83" s="98" t="s">
        <v>40</v>
      </c>
      <c r="J83" s="98" t="s">
        <v>40</v>
      </c>
      <c r="K83" s="98" t="s">
        <v>40</v>
      </c>
    </row>
    <row r="84" spans="1:11" x14ac:dyDescent="0.25">
      <c r="B84" s="17" t="s">
        <v>34</v>
      </c>
      <c r="C84" s="110" t="s">
        <v>267</v>
      </c>
      <c r="D84" s="17" t="s">
        <v>268</v>
      </c>
      <c r="E84" s="118">
        <v>6</v>
      </c>
      <c r="F84" s="95">
        <v>1</v>
      </c>
      <c r="G84" s="95">
        <v>12</v>
      </c>
      <c r="H84" s="100">
        <f t="shared" si="2"/>
        <v>1.2</v>
      </c>
      <c r="I84" s="98"/>
      <c r="J84" s="98"/>
      <c r="K84" s="98"/>
    </row>
    <row r="85" spans="1:11" ht="25.5" x14ac:dyDescent="0.25">
      <c r="B85" s="17" t="s">
        <v>34</v>
      </c>
      <c r="C85" s="16" t="s">
        <v>269</v>
      </c>
      <c r="D85" s="16" t="s">
        <v>270</v>
      </c>
      <c r="E85" s="113">
        <v>7.5</v>
      </c>
      <c r="F85" s="95">
        <v>10</v>
      </c>
      <c r="G85" s="95">
        <v>30</v>
      </c>
      <c r="H85" s="100">
        <f t="shared" si="2"/>
        <v>3.75</v>
      </c>
      <c r="I85" s="98" t="s">
        <v>40</v>
      </c>
      <c r="J85" s="98" t="s">
        <v>40</v>
      </c>
      <c r="K85" s="98" t="s">
        <v>40</v>
      </c>
    </row>
    <row r="86" spans="1:11" x14ac:dyDescent="0.25">
      <c r="B86" s="17" t="s">
        <v>34</v>
      </c>
      <c r="C86" s="16" t="s">
        <v>271</v>
      </c>
      <c r="D86" s="16" t="s">
        <v>272</v>
      </c>
      <c r="E86" s="113">
        <v>7.5</v>
      </c>
      <c r="F86" s="95">
        <v>1</v>
      </c>
      <c r="G86" s="95">
        <v>10</v>
      </c>
      <c r="H86" s="100">
        <f t="shared" si="2"/>
        <v>1.25</v>
      </c>
      <c r="I86" s="98" t="s">
        <v>40</v>
      </c>
      <c r="J86" s="98" t="s">
        <v>40</v>
      </c>
      <c r="K86" s="98" t="s">
        <v>40</v>
      </c>
    </row>
    <row r="87" spans="1:11" x14ac:dyDescent="0.25">
      <c r="B87" s="17" t="s">
        <v>34</v>
      </c>
      <c r="C87" s="16" t="s">
        <v>273</v>
      </c>
      <c r="D87" s="16" t="s">
        <v>274</v>
      </c>
      <c r="E87" s="113">
        <v>7.5</v>
      </c>
      <c r="F87" s="95">
        <v>1</v>
      </c>
      <c r="G87" s="95">
        <v>10</v>
      </c>
      <c r="H87" s="100">
        <f t="shared" si="2"/>
        <v>1.25</v>
      </c>
      <c r="I87" s="98" t="s">
        <v>40</v>
      </c>
      <c r="J87" s="98" t="s">
        <v>40</v>
      </c>
      <c r="K87" s="98" t="s">
        <v>40</v>
      </c>
    </row>
    <row r="88" spans="1:11" ht="14.45" customHeight="1" x14ac:dyDescent="0.25">
      <c r="B88" s="17" t="s">
        <v>34</v>
      </c>
      <c r="C88" s="13" t="s">
        <v>275</v>
      </c>
      <c r="D88" s="16" t="s">
        <v>276</v>
      </c>
      <c r="E88" s="113">
        <v>7.5</v>
      </c>
      <c r="F88" s="95">
        <v>15</v>
      </c>
      <c r="G88" s="95">
        <v>30</v>
      </c>
      <c r="H88" s="100">
        <f t="shared" si="2"/>
        <v>3.75</v>
      </c>
      <c r="I88" s="98" t="s">
        <v>40</v>
      </c>
      <c r="J88" s="98" t="s">
        <v>40</v>
      </c>
      <c r="K88" s="98" t="s">
        <v>40</v>
      </c>
    </row>
    <row r="89" spans="1:11" x14ac:dyDescent="0.25">
      <c r="B89" s="17" t="s">
        <v>34</v>
      </c>
      <c r="C89" s="13" t="s">
        <v>277</v>
      </c>
      <c r="D89" s="16" t="s">
        <v>278</v>
      </c>
      <c r="E89" s="113">
        <v>7.5</v>
      </c>
      <c r="F89" s="95">
        <v>15</v>
      </c>
      <c r="G89" s="95">
        <v>30</v>
      </c>
      <c r="H89" s="100">
        <f t="shared" si="2"/>
        <v>3.75</v>
      </c>
      <c r="I89" s="98" t="s">
        <v>40</v>
      </c>
      <c r="J89" s="98" t="s">
        <v>40</v>
      </c>
      <c r="K89" s="98" t="s">
        <v>40</v>
      </c>
    </row>
    <row r="90" spans="1:11" s="23" customFormat="1" x14ac:dyDescent="0.25">
      <c r="A90" s="101" t="s">
        <v>162</v>
      </c>
      <c r="B90" s="102" t="s">
        <v>34</v>
      </c>
      <c r="C90" s="103"/>
      <c r="D90" s="109" t="s">
        <v>279</v>
      </c>
      <c r="E90" s="122"/>
      <c r="F90" s="111"/>
      <c r="G90" s="111"/>
      <c r="H90" s="112">
        <f>SUM(H77:H89)</f>
        <v>58.7</v>
      </c>
      <c r="I90" s="105"/>
      <c r="J90" s="105"/>
      <c r="K90" s="105"/>
    </row>
    <row r="91" spans="1:11" ht="14.45" customHeight="1" x14ac:dyDescent="0.25">
      <c r="B91" s="17" t="s">
        <v>35</v>
      </c>
      <c r="C91" s="13" t="s">
        <v>280</v>
      </c>
      <c r="D91" s="16" t="s">
        <v>281</v>
      </c>
      <c r="E91" s="85">
        <v>2</v>
      </c>
      <c r="F91" s="89">
        <v>25</v>
      </c>
      <c r="G91" s="89">
        <v>200</v>
      </c>
      <c r="H91" s="131">
        <f>G91*E91/60</f>
        <v>6.666666666666667</v>
      </c>
      <c r="I91" s="98" t="s">
        <v>40</v>
      </c>
      <c r="J91" s="98" t="s">
        <v>40</v>
      </c>
      <c r="K91" s="98" t="s">
        <v>40</v>
      </c>
    </row>
    <row r="92" spans="1:11" ht="14.45" customHeight="1" x14ac:dyDescent="0.25">
      <c r="B92" s="17" t="s">
        <v>35</v>
      </c>
      <c r="C92" s="13" t="s">
        <v>280</v>
      </c>
      <c r="D92" s="16" t="s">
        <v>282</v>
      </c>
      <c r="E92" s="85">
        <v>2</v>
      </c>
      <c r="F92" s="89">
        <v>25</v>
      </c>
      <c r="G92" s="89">
        <v>200</v>
      </c>
      <c r="H92" s="131">
        <f t="shared" ref="H92:H141" si="3">G92*E92/60</f>
        <v>6.666666666666667</v>
      </c>
      <c r="I92" s="98" t="s">
        <v>40</v>
      </c>
      <c r="J92" s="98" t="s">
        <v>40</v>
      </c>
      <c r="K92" s="98" t="s">
        <v>40</v>
      </c>
    </row>
    <row r="93" spans="1:11" ht="14.45" customHeight="1" x14ac:dyDescent="0.25">
      <c r="B93" s="17" t="s">
        <v>35</v>
      </c>
      <c r="C93" s="13" t="s">
        <v>283</v>
      </c>
      <c r="D93" s="16" t="s">
        <v>284</v>
      </c>
      <c r="E93" s="85">
        <v>2</v>
      </c>
      <c r="F93" s="89">
        <v>25</v>
      </c>
      <c r="G93" s="89">
        <v>200</v>
      </c>
      <c r="H93" s="131">
        <f t="shared" si="3"/>
        <v>6.666666666666667</v>
      </c>
      <c r="I93" s="98" t="s">
        <v>40</v>
      </c>
      <c r="J93" s="98" t="s">
        <v>40</v>
      </c>
      <c r="K93" s="98" t="s">
        <v>40</v>
      </c>
    </row>
    <row r="94" spans="1:11" ht="14.45" customHeight="1" x14ac:dyDescent="0.25">
      <c r="B94" s="17" t="s">
        <v>35</v>
      </c>
      <c r="C94" s="13" t="s">
        <v>283</v>
      </c>
      <c r="D94" s="16" t="s">
        <v>285</v>
      </c>
      <c r="E94" s="85">
        <v>2</v>
      </c>
      <c r="F94" s="89">
        <v>25</v>
      </c>
      <c r="G94" s="89">
        <v>200</v>
      </c>
      <c r="H94" s="131">
        <f t="shared" si="3"/>
        <v>6.666666666666667</v>
      </c>
      <c r="I94" s="98" t="s">
        <v>40</v>
      </c>
      <c r="J94" s="98" t="s">
        <v>40</v>
      </c>
      <c r="K94" s="98" t="s">
        <v>40</v>
      </c>
    </row>
    <row r="95" spans="1:11" ht="14.45" customHeight="1" x14ac:dyDescent="0.25">
      <c r="B95" s="17" t="s">
        <v>35</v>
      </c>
      <c r="C95" s="13" t="s">
        <v>286</v>
      </c>
      <c r="D95" s="16" t="s">
        <v>287</v>
      </c>
      <c r="E95" s="85">
        <v>4</v>
      </c>
      <c r="F95" s="89">
        <v>25</v>
      </c>
      <c r="G95" s="89">
        <v>200</v>
      </c>
      <c r="H95" s="131">
        <f t="shared" si="3"/>
        <v>13.333333333333334</v>
      </c>
      <c r="I95" s="98" t="s">
        <v>40</v>
      </c>
      <c r="J95" s="98" t="s">
        <v>40</v>
      </c>
      <c r="K95" s="98" t="s">
        <v>40</v>
      </c>
    </row>
    <row r="96" spans="1:11" ht="14.45" customHeight="1" x14ac:dyDescent="0.25">
      <c r="B96" s="17" t="s">
        <v>35</v>
      </c>
      <c r="C96" s="13" t="s">
        <v>286</v>
      </c>
      <c r="D96" s="16" t="s">
        <v>288</v>
      </c>
      <c r="E96" s="85">
        <v>4</v>
      </c>
      <c r="F96" s="89">
        <v>25</v>
      </c>
      <c r="G96" s="89">
        <v>200</v>
      </c>
      <c r="H96" s="131">
        <f t="shared" si="3"/>
        <v>13.333333333333334</v>
      </c>
      <c r="I96" s="98" t="s">
        <v>40</v>
      </c>
      <c r="J96" s="98" t="s">
        <v>40</v>
      </c>
      <c r="K96" s="98" t="s">
        <v>40</v>
      </c>
    </row>
    <row r="97" spans="2:11" ht="14.45" customHeight="1" x14ac:dyDescent="0.25">
      <c r="B97" s="17" t="s">
        <v>35</v>
      </c>
      <c r="C97" s="13" t="s">
        <v>289</v>
      </c>
      <c r="D97" s="16" t="s">
        <v>290</v>
      </c>
      <c r="E97" s="85">
        <v>2</v>
      </c>
      <c r="F97" s="89">
        <v>25</v>
      </c>
      <c r="G97" s="89">
        <v>200</v>
      </c>
      <c r="H97" s="131">
        <f t="shared" si="3"/>
        <v>6.666666666666667</v>
      </c>
      <c r="I97" s="98" t="s">
        <v>40</v>
      </c>
      <c r="J97" s="98" t="s">
        <v>40</v>
      </c>
      <c r="K97" s="98" t="s">
        <v>40</v>
      </c>
    </row>
    <row r="98" spans="2:11" x14ac:dyDescent="0.25">
      <c r="B98" s="17" t="s">
        <v>35</v>
      </c>
      <c r="C98" s="13" t="s">
        <v>289</v>
      </c>
      <c r="D98" s="16" t="s">
        <v>291</v>
      </c>
      <c r="E98" s="85">
        <v>2</v>
      </c>
      <c r="F98" s="89">
        <v>25</v>
      </c>
      <c r="G98" s="89">
        <v>200</v>
      </c>
      <c r="H98" s="131">
        <f t="shared" si="3"/>
        <v>6.666666666666667</v>
      </c>
      <c r="I98" s="98" t="s">
        <v>40</v>
      </c>
      <c r="J98" s="98" t="s">
        <v>40</v>
      </c>
      <c r="K98" s="98" t="s">
        <v>40</v>
      </c>
    </row>
    <row r="99" spans="2:11" x14ac:dyDescent="0.25">
      <c r="B99" s="17" t="s">
        <v>35</v>
      </c>
      <c r="C99" s="16" t="s">
        <v>292</v>
      </c>
      <c r="D99" s="16" t="s">
        <v>293</v>
      </c>
      <c r="E99" s="85">
        <v>2</v>
      </c>
      <c r="F99" s="89">
        <v>25</v>
      </c>
      <c r="G99" s="89">
        <v>200</v>
      </c>
      <c r="H99" s="131">
        <f t="shared" si="3"/>
        <v>6.666666666666667</v>
      </c>
      <c r="I99" s="98" t="s">
        <v>40</v>
      </c>
      <c r="J99" s="98" t="s">
        <v>40</v>
      </c>
      <c r="K99" s="98" t="s">
        <v>40</v>
      </c>
    </row>
    <row r="100" spans="2:11" x14ac:dyDescent="0.25">
      <c r="B100" s="17" t="s">
        <v>35</v>
      </c>
      <c r="C100" s="16" t="s">
        <v>292</v>
      </c>
      <c r="D100" s="16" t="s">
        <v>294</v>
      </c>
      <c r="E100" s="85">
        <v>2</v>
      </c>
      <c r="F100" s="89">
        <v>25</v>
      </c>
      <c r="G100" s="89">
        <v>200</v>
      </c>
      <c r="H100" s="131">
        <f t="shared" si="3"/>
        <v>6.666666666666667</v>
      </c>
      <c r="I100" s="98" t="s">
        <v>40</v>
      </c>
      <c r="J100" s="98" t="s">
        <v>40</v>
      </c>
      <c r="K100" s="98" t="s">
        <v>40</v>
      </c>
    </row>
    <row r="101" spans="2:11" ht="25.5" x14ac:dyDescent="0.25">
      <c r="B101" s="17" t="s">
        <v>35</v>
      </c>
      <c r="C101" s="16" t="s">
        <v>295</v>
      </c>
      <c r="D101" s="16" t="s">
        <v>296</v>
      </c>
      <c r="E101" s="85">
        <v>2</v>
      </c>
      <c r="F101" s="89">
        <v>20</v>
      </c>
      <c r="G101" s="89">
        <v>40</v>
      </c>
      <c r="H101" s="131">
        <f t="shared" si="3"/>
        <v>1.3333333333333333</v>
      </c>
      <c r="I101" s="98" t="s">
        <v>40</v>
      </c>
      <c r="J101" s="98" t="s">
        <v>40</v>
      </c>
      <c r="K101" s="98" t="s">
        <v>40</v>
      </c>
    </row>
    <row r="102" spans="2:11" ht="25.5" x14ac:dyDescent="0.25">
      <c r="B102" s="17" t="s">
        <v>35</v>
      </c>
      <c r="C102" s="16" t="s">
        <v>295</v>
      </c>
      <c r="D102" s="16" t="s">
        <v>297</v>
      </c>
      <c r="E102" s="85">
        <v>2</v>
      </c>
      <c r="F102" s="89">
        <v>20</v>
      </c>
      <c r="G102" s="89">
        <v>40</v>
      </c>
      <c r="H102" s="131">
        <f t="shared" si="3"/>
        <v>1.3333333333333333</v>
      </c>
      <c r="I102" s="98" t="s">
        <v>40</v>
      </c>
      <c r="J102" s="98" t="s">
        <v>40</v>
      </c>
      <c r="K102" s="98" t="s">
        <v>40</v>
      </c>
    </row>
    <row r="103" spans="2:11" ht="25.5" x14ac:dyDescent="0.25">
      <c r="B103" s="17" t="s">
        <v>35</v>
      </c>
      <c r="C103" s="16" t="s">
        <v>298</v>
      </c>
      <c r="D103" s="16" t="s">
        <v>299</v>
      </c>
      <c r="E103" s="85">
        <v>3</v>
      </c>
      <c r="F103" s="89">
        <v>25</v>
      </c>
      <c r="G103" s="89">
        <v>100</v>
      </c>
      <c r="H103" s="131">
        <f t="shared" si="3"/>
        <v>5</v>
      </c>
      <c r="I103" s="98" t="s">
        <v>40</v>
      </c>
      <c r="J103" s="98" t="s">
        <v>40</v>
      </c>
      <c r="K103" s="98" t="s">
        <v>40</v>
      </c>
    </row>
    <row r="104" spans="2:11" ht="14.45" customHeight="1" x14ac:dyDescent="0.25">
      <c r="B104" s="17" t="s">
        <v>35</v>
      </c>
      <c r="C104" s="13" t="s">
        <v>298</v>
      </c>
      <c r="D104" s="16" t="s">
        <v>300</v>
      </c>
      <c r="E104" s="85">
        <v>3</v>
      </c>
      <c r="F104" s="89">
        <v>25</v>
      </c>
      <c r="G104" s="89">
        <v>100</v>
      </c>
      <c r="H104" s="131">
        <f t="shared" si="3"/>
        <v>5</v>
      </c>
      <c r="I104" s="98" t="s">
        <v>40</v>
      </c>
      <c r="J104" s="98" t="s">
        <v>40</v>
      </c>
      <c r="K104" s="98" t="s">
        <v>40</v>
      </c>
    </row>
    <row r="105" spans="2:11" x14ac:dyDescent="0.25">
      <c r="B105" s="17" t="s">
        <v>35</v>
      </c>
      <c r="C105" s="16" t="s">
        <v>301</v>
      </c>
      <c r="D105" s="16" t="s">
        <v>302</v>
      </c>
      <c r="E105" s="85">
        <v>1</v>
      </c>
      <c r="F105" s="89">
        <v>25</v>
      </c>
      <c r="G105" s="89">
        <v>200</v>
      </c>
      <c r="H105" s="131">
        <f t="shared" si="3"/>
        <v>3.3333333333333335</v>
      </c>
      <c r="I105" s="98" t="s">
        <v>40</v>
      </c>
      <c r="J105" s="98" t="s">
        <v>40</v>
      </c>
      <c r="K105" s="98" t="s">
        <v>40</v>
      </c>
    </row>
    <row r="106" spans="2:11" x14ac:dyDescent="0.25">
      <c r="B106" s="17" t="s">
        <v>35</v>
      </c>
      <c r="C106" s="16" t="s">
        <v>301</v>
      </c>
      <c r="D106" s="16" t="s">
        <v>303</v>
      </c>
      <c r="E106" s="85">
        <v>1</v>
      </c>
      <c r="F106" s="89">
        <v>25</v>
      </c>
      <c r="G106" s="89">
        <v>200</v>
      </c>
      <c r="H106" s="131">
        <f t="shared" si="3"/>
        <v>3.3333333333333335</v>
      </c>
      <c r="I106" s="98" t="s">
        <v>40</v>
      </c>
      <c r="J106" s="98" t="s">
        <v>40</v>
      </c>
      <c r="K106" s="98" t="s">
        <v>40</v>
      </c>
    </row>
    <row r="107" spans="2:11" ht="25.5" x14ac:dyDescent="0.25">
      <c r="B107" s="17" t="s">
        <v>35</v>
      </c>
      <c r="C107" s="16" t="s">
        <v>304</v>
      </c>
      <c r="D107" s="16" t="s">
        <v>305</v>
      </c>
      <c r="E107" s="85">
        <v>4</v>
      </c>
      <c r="F107" s="89">
        <v>25</v>
      </c>
      <c r="G107" s="89">
        <v>100</v>
      </c>
      <c r="H107" s="131">
        <f t="shared" si="3"/>
        <v>6.666666666666667</v>
      </c>
      <c r="I107" s="98" t="s">
        <v>40</v>
      </c>
      <c r="J107" s="98" t="s">
        <v>40</v>
      </c>
      <c r="K107" s="98" t="s">
        <v>40</v>
      </c>
    </row>
    <row r="108" spans="2:11" ht="25.5" x14ac:dyDescent="0.25">
      <c r="B108" s="17" t="s">
        <v>35</v>
      </c>
      <c r="C108" s="13" t="s">
        <v>304</v>
      </c>
      <c r="D108" s="16" t="s">
        <v>306</v>
      </c>
      <c r="E108" s="85">
        <v>4</v>
      </c>
      <c r="F108" s="89">
        <v>25</v>
      </c>
      <c r="G108" s="89">
        <v>100</v>
      </c>
      <c r="H108" s="131">
        <f t="shared" si="3"/>
        <v>6.666666666666667</v>
      </c>
      <c r="I108" s="98" t="s">
        <v>40</v>
      </c>
      <c r="J108" s="98" t="s">
        <v>40</v>
      </c>
      <c r="K108" s="98" t="s">
        <v>40</v>
      </c>
    </row>
    <row r="109" spans="2:11" ht="25.5" x14ac:dyDescent="0.25">
      <c r="B109" s="17" t="s">
        <v>35</v>
      </c>
      <c r="C109" s="138" t="s">
        <v>307</v>
      </c>
      <c r="D109" s="16" t="s">
        <v>308</v>
      </c>
      <c r="E109" s="85">
        <v>3</v>
      </c>
      <c r="F109" s="89">
        <v>10</v>
      </c>
      <c r="G109" s="89">
        <v>20</v>
      </c>
      <c r="H109" s="131">
        <f t="shared" si="3"/>
        <v>1</v>
      </c>
      <c r="I109" s="98" t="s">
        <v>40</v>
      </c>
      <c r="J109" s="98" t="s">
        <v>40</v>
      </c>
      <c r="K109" s="98" t="s">
        <v>40</v>
      </c>
    </row>
    <row r="110" spans="2:11" ht="25.5" x14ac:dyDescent="0.25">
      <c r="B110" s="17" t="s">
        <v>35</v>
      </c>
      <c r="C110" s="138" t="s">
        <v>426</v>
      </c>
      <c r="D110" s="16" t="s">
        <v>309</v>
      </c>
      <c r="E110" s="85">
        <v>3</v>
      </c>
      <c r="F110" s="89">
        <v>20</v>
      </c>
      <c r="G110" s="89">
        <v>50</v>
      </c>
      <c r="H110" s="131">
        <f t="shared" si="3"/>
        <v>2.5</v>
      </c>
      <c r="I110" s="98" t="s">
        <v>40</v>
      </c>
      <c r="J110" s="98" t="s">
        <v>40</v>
      </c>
      <c r="K110" s="98" t="s">
        <v>40</v>
      </c>
    </row>
    <row r="111" spans="2:11" x14ac:dyDescent="0.25">
      <c r="B111" s="17" t="s">
        <v>35</v>
      </c>
      <c r="C111" s="13" t="s">
        <v>310</v>
      </c>
      <c r="D111" s="16" t="s">
        <v>311</v>
      </c>
      <c r="E111" s="85">
        <v>7.5</v>
      </c>
      <c r="F111" s="89">
        <v>20</v>
      </c>
      <c r="G111" s="89">
        <v>50</v>
      </c>
      <c r="H111" s="131">
        <f t="shared" si="3"/>
        <v>6.25</v>
      </c>
      <c r="I111" s="98" t="s">
        <v>40</v>
      </c>
      <c r="J111" s="98" t="s">
        <v>40</v>
      </c>
      <c r="K111" s="98" t="s">
        <v>40</v>
      </c>
    </row>
    <row r="112" spans="2:11" x14ac:dyDescent="0.25">
      <c r="B112" s="17" t="s">
        <v>35</v>
      </c>
      <c r="C112" s="138" t="s">
        <v>427</v>
      </c>
      <c r="D112" s="16" t="s">
        <v>312</v>
      </c>
      <c r="E112" s="85">
        <v>3</v>
      </c>
      <c r="F112" s="89">
        <v>50</v>
      </c>
      <c r="G112" s="89">
        <v>150</v>
      </c>
      <c r="H112" s="131">
        <f t="shared" si="3"/>
        <v>7.5</v>
      </c>
      <c r="I112" s="98" t="s">
        <v>40</v>
      </c>
      <c r="J112" s="98" t="s">
        <v>40</v>
      </c>
      <c r="K112" s="98" t="s">
        <v>40</v>
      </c>
    </row>
    <row r="113" spans="2:11" x14ac:dyDescent="0.25">
      <c r="B113" s="17" t="s">
        <v>35</v>
      </c>
      <c r="C113" s="138" t="s">
        <v>427</v>
      </c>
      <c r="D113" s="16" t="s">
        <v>313</v>
      </c>
      <c r="E113" s="85">
        <v>3</v>
      </c>
      <c r="F113" s="89">
        <v>50</v>
      </c>
      <c r="G113" s="89">
        <v>150</v>
      </c>
      <c r="H113" s="131">
        <f t="shared" si="3"/>
        <v>7.5</v>
      </c>
      <c r="I113" s="98" t="s">
        <v>40</v>
      </c>
      <c r="J113" s="98" t="s">
        <v>40</v>
      </c>
      <c r="K113" s="98" t="s">
        <v>40</v>
      </c>
    </row>
    <row r="114" spans="2:11" x14ac:dyDescent="0.25">
      <c r="B114" s="17" t="s">
        <v>35</v>
      </c>
      <c r="C114" s="13" t="s">
        <v>314</v>
      </c>
      <c r="D114" s="16" t="s">
        <v>315</v>
      </c>
      <c r="E114" s="85">
        <v>2</v>
      </c>
      <c r="F114" s="89">
        <v>20</v>
      </c>
      <c r="G114" s="89">
        <v>50</v>
      </c>
      <c r="H114" s="131">
        <f t="shared" si="3"/>
        <v>1.6666666666666667</v>
      </c>
      <c r="I114" s="98" t="s">
        <v>40</v>
      </c>
      <c r="J114" s="98" t="s">
        <v>40</v>
      </c>
      <c r="K114" s="98" t="s">
        <v>40</v>
      </c>
    </row>
    <row r="115" spans="2:11" x14ac:dyDescent="0.25">
      <c r="B115" s="17" t="s">
        <v>35</v>
      </c>
      <c r="C115" s="13" t="s">
        <v>314</v>
      </c>
      <c r="D115" s="16" t="s">
        <v>316</v>
      </c>
      <c r="E115" s="85">
        <v>2</v>
      </c>
      <c r="F115" s="89">
        <v>20</v>
      </c>
      <c r="G115" s="89">
        <v>50</v>
      </c>
      <c r="H115" s="131">
        <f t="shared" si="3"/>
        <v>1.6666666666666667</v>
      </c>
      <c r="I115" s="98" t="s">
        <v>40</v>
      </c>
      <c r="J115" s="98" t="s">
        <v>40</v>
      </c>
      <c r="K115" s="98" t="s">
        <v>40</v>
      </c>
    </row>
    <row r="116" spans="2:11" ht="25.5" x14ac:dyDescent="0.25">
      <c r="B116" s="17" t="s">
        <v>35</v>
      </c>
      <c r="C116" s="13" t="s">
        <v>317</v>
      </c>
      <c r="D116" s="16" t="s">
        <v>318</v>
      </c>
      <c r="E116" s="85">
        <v>2</v>
      </c>
      <c r="F116" s="89">
        <v>30</v>
      </c>
      <c r="G116" s="89">
        <v>50</v>
      </c>
      <c r="H116" s="131">
        <f t="shared" si="3"/>
        <v>1.6666666666666667</v>
      </c>
      <c r="I116" s="98" t="s">
        <v>40</v>
      </c>
      <c r="J116" s="98" t="s">
        <v>40</v>
      </c>
      <c r="K116" s="98" t="s">
        <v>40</v>
      </c>
    </row>
    <row r="117" spans="2:11" ht="25.5" x14ac:dyDescent="0.25">
      <c r="B117" s="17" t="s">
        <v>35</v>
      </c>
      <c r="C117" s="13" t="s">
        <v>319</v>
      </c>
      <c r="D117" s="16" t="s">
        <v>320</v>
      </c>
      <c r="E117" s="85">
        <v>3</v>
      </c>
      <c r="F117" s="89">
        <v>5</v>
      </c>
      <c r="G117" s="89">
        <v>27</v>
      </c>
      <c r="H117" s="131">
        <f t="shared" si="3"/>
        <v>1.35</v>
      </c>
      <c r="I117" s="98" t="s">
        <v>40</v>
      </c>
      <c r="J117" s="98" t="s">
        <v>40</v>
      </c>
      <c r="K117" s="98" t="s">
        <v>40</v>
      </c>
    </row>
    <row r="118" spans="2:11" ht="25.5" x14ac:dyDescent="0.25">
      <c r="B118" s="17" t="s">
        <v>35</v>
      </c>
      <c r="C118" s="16" t="s">
        <v>321</v>
      </c>
      <c r="D118" s="16" t="s">
        <v>322</v>
      </c>
      <c r="E118" s="85">
        <v>3</v>
      </c>
      <c r="F118" s="89">
        <v>30</v>
      </c>
      <c r="G118" s="89">
        <v>40</v>
      </c>
      <c r="H118" s="131">
        <f t="shared" si="3"/>
        <v>2</v>
      </c>
      <c r="I118" s="98" t="s">
        <v>40</v>
      </c>
      <c r="J118" s="98" t="s">
        <v>40</v>
      </c>
      <c r="K118" s="98" t="s">
        <v>40</v>
      </c>
    </row>
    <row r="119" spans="2:11" x14ac:dyDescent="0.25">
      <c r="B119" s="17" t="s">
        <v>35</v>
      </c>
      <c r="C119" s="16" t="s">
        <v>323</v>
      </c>
      <c r="D119" s="16" t="s">
        <v>324</v>
      </c>
      <c r="E119" s="85">
        <v>3</v>
      </c>
      <c r="F119" s="89">
        <v>15</v>
      </c>
      <c r="G119" s="89">
        <v>30</v>
      </c>
      <c r="H119" s="131">
        <f t="shared" si="3"/>
        <v>1.5</v>
      </c>
      <c r="I119" s="98" t="s">
        <v>40</v>
      </c>
      <c r="J119" s="98" t="s">
        <v>40</v>
      </c>
      <c r="K119" s="98" t="s">
        <v>40</v>
      </c>
    </row>
    <row r="120" spans="2:11" x14ac:dyDescent="0.25">
      <c r="B120" s="17" t="s">
        <v>35</v>
      </c>
      <c r="C120" s="13" t="s">
        <v>325</v>
      </c>
      <c r="D120" s="13" t="s">
        <v>326</v>
      </c>
      <c r="E120" s="127">
        <v>1.5</v>
      </c>
      <c r="F120" s="89">
        <v>20</v>
      </c>
      <c r="G120" s="89">
        <v>60</v>
      </c>
      <c r="H120" s="131">
        <f t="shared" si="3"/>
        <v>1.5</v>
      </c>
      <c r="I120" s="98" t="s">
        <v>40</v>
      </c>
      <c r="J120" s="98" t="s">
        <v>40</v>
      </c>
      <c r="K120" s="98" t="s">
        <v>40</v>
      </c>
    </row>
    <row r="121" spans="2:11" x14ac:dyDescent="0.25">
      <c r="B121" s="17" t="s">
        <v>35</v>
      </c>
      <c r="C121" s="16" t="s">
        <v>327</v>
      </c>
      <c r="D121" s="16" t="s">
        <v>328</v>
      </c>
      <c r="E121" s="85">
        <v>3</v>
      </c>
      <c r="F121" s="89">
        <v>20</v>
      </c>
      <c r="G121" s="89">
        <v>60</v>
      </c>
      <c r="H121" s="131">
        <f t="shared" si="3"/>
        <v>3</v>
      </c>
      <c r="I121" s="98" t="s">
        <v>40</v>
      </c>
      <c r="J121" s="98" t="s">
        <v>40</v>
      </c>
      <c r="K121" s="98" t="s">
        <v>40</v>
      </c>
    </row>
    <row r="122" spans="2:11" ht="25.5" x14ac:dyDescent="0.25">
      <c r="B122" s="17" t="s">
        <v>35</v>
      </c>
      <c r="C122" s="16" t="s">
        <v>329</v>
      </c>
      <c r="D122" s="16" t="s">
        <v>330</v>
      </c>
      <c r="E122" s="85">
        <v>3</v>
      </c>
      <c r="F122" s="89">
        <v>12</v>
      </c>
      <c r="G122" s="89">
        <v>30</v>
      </c>
      <c r="H122" s="131">
        <f t="shared" si="3"/>
        <v>1.5</v>
      </c>
      <c r="I122" s="98" t="s">
        <v>40</v>
      </c>
      <c r="J122" s="98" t="s">
        <v>40</v>
      </c>
      <c r="K122" s="98" t="s">
        <v>40</v>
      </c>
    </row>
    <row r="123" spans="2:11" x14ac:dyDescent="0.25">
      <c r="B123" s="17" t="s">
        <v>35</v>
      </c>
      <c r="C123" s="16" t="s">
        <v>331</v>
      </c>
      <c r="D123" s="16" t="s">
        <v>332</v>
      </c>
      <c r="E123" s="85">
        <v>3</v>
      </c>
      <c r="F123" s="89">
        <v>5</v>
      </c>
      <c r="G123" s="89">
        <v>30</v>
      </c>
      <c r="H123" s="131">
        <f t="shared" si="3"/>
        <v>1.5</v>
      </c>
      <c r="I123" s="98" t="s">
        <v>40</v>
      </c>
      <c r="J123" s="98" t="s">
        <v>40</v>
      </c>
      <c r="K123" s="98" t="s">
        <v>40</v>
      </c>
    </row>
    <row r="124" spans="2:11" x14ac:dyDescent="0.25">
      <c r="B124" s="17" t="s">
        <v>35</v>
      </c>
      <c r="C124" s="16" t="s">
        <v>333</v>
      </c>
      <c r="D124" s="16" t="s">
        <v>334</v>
      </c>
      <c r="E124" s="85">
        <v>3</v>
      </c>
      <c r="F124" s="89">
        <v>5</v>
      </c>
      <c r="G124" s="89">
        <v>20</v>
      </c>
      <c r="H124" s="131">
        <f t="shared" si="3"/>
        <v>1</v>
      </c>
      <c r="I124" s="98" t="s">
        <v>40</v>
      </c>
      <c r="J124" s="98" t="s">
        <v>40</v>
      </c>
      <c r="K124" s="98" t="s">
        <v>40</v>
      </c>
    </row>
    <row r="125" spans="2:11" x14ac:dyDescent="0.25">
      <c r="B125" s="17" t="s">
        <v>35</v>
      </c>
      <c r="C125" s="16" t="s">
        <v>335</v>
      </c>
      <c r="D125" s="17" t="s">
        <v>336</v>
      </c>
      <c r="E125" s="128">
        <v>4.5</v>
      </c>
      <c r="F125" s="89">
        <v>5</v>
      </c>
      <c r="G125" s="89">
        <v>30</v>
      </c>
      <c r="H125" s="131">
        <f t="shared" si="3"/>
        <v>2.25</v>
      </c>
      <c r="I125" s="98" t="s">
        <v>40</v>
      </c>
      <c r="J125" s="98" t="s">
        <v>40</v>
      </c>
      <c r="K125" s="98" t="s">
        <v>40</v>
      </c>
    </row>
    <row r="126" spans="2:11" x14ac:dyDescent="0.25">
      <c r="B126" s="17" t="s">
        <v>35</v>
      </c>
      <c r="C126" s="16" t="s">
        <v>337</v>
      </c>
      <c r="D126" s="16" t="s">
        <v>338</v>
      </c>
      <c r="E126" s="85">
        <v>6</v>
      </c>
      <c r="F126" s="89">
        <v>10</v>
      </c>
      <c r="G126" s="89">
        <v>20</v>
      </c>
      <c r="H126" s="131">
        <f t="shared" si="3"/>
        <v>2</v>
      </c>
      <c r="I126" s="98" t="s">
        <v>40</v>
      </c>
      <c r="J126" s="98" t="s">
        <v>40</v>
      </c>
      <c r="K126" s="98" t="s">
        <v>40</v>
      </c>
    </row>
    <row r="127" spans="2:11" x14ac:dyDescent="0.25">
      <c r="B127" s="17" t="s">
        <v>35</v>
      </c>
      <c r="C127" s="16" t="s">
        <v>339</v>
      </c>
      <c r="D127" s="17" t="s">
        <v>340</v>
      </c>
      <c r="E127" s="128">
        <v>6</v>
      </c>
      <c r="F127" s="89">
        <v>5</v>
      </c>
      <c r="G127" s="89">
        <v>20</v>
      </c>
      <c r="H127" s="131">
        <f t="shared" si="3"/>
        <v>2</v>
      </c>
      <c r="I127" s="98" t="s">
        <v>40</v>
      </c>
      <c r="J127" s="98" t="s">
        <v>40</v>
      </c>
      <c r="K127" s="98" t="s">
        <v>40</v>
      </c>
    </row>
    <row r="128" spans="2:11" x14ac:dyDescent="0.25">
      <c r="B128" s="17" t="s">
        <v>35</v>
      </c>
      <c r="C128" s="13" t="s">
        <v>341</v>
      </c>
      <c r="D128" s="13" t="s">
        <v>342</v>
      </c>
      <c r="E128" s="127">
        <v>6</v>
      </c>
      <c r="F128" s="89">
        <v>5</v>
      </c>
      <c r="G128" s="89">
        <v>20</v>
      </c>
      <c r="H128" s="131">
        <f t="shared" si="3"/>
        <v>2</v>
      </c>
      <c r="I128" s="98" t="s">
        <v>40</v>
      </c>
      <c r="J128" s="98" t="s">
        <v>40</v>
      </c>
      <c r="K128" s="98" t="s">
        <v>40</v>
      </c>
    </row>
    <row r="129" spans="1:11" x14ac:dyDescent="0.25">
      <c r="B129" s="17" t="s">
        <v>35</v>
      </c>
      <c r="C129" s="16" t="s">
        <v>343</v>
      </c>
      <c r="D129" s="17" t="s">
        <v>344</v>
      </c>
      <c r="E129" s="128">
        <v>3</v>
      </c>
      <c r="F129" s="89">
        <v>2</v>
      </c>
      <c r="G129" s="89">
        <v>20</v>
      </c>
      <c r="H129" s="131">
        <f t="shared" si="3"/>
        <v>1</v>
      </c>
      <c r="I129" s="98"/>
      <c r="J129" s="98"/>
      <c r="K129" s="98"/>
    </row>
    <row r="130" spans="1:11" x14ac:dyDescent="0.25">
      <c r="B130" s="17" t="s">
        <v>35</v>
      </c>
      <c r="C130" s="18" t="s">
        <v>345</v>
      </c>
      <c r="D130" s="18" t="s">
        <v>346</v>
      </c>
      <c r="E130" s="129">
        <v>6</v>
      </c>
      <c r="F130" s="86">
        <v>5</v>
      </c>
      <c r="G130" s="89">
        <v>10</v>
      </c>
      <c r="H130" s="131">
        <f t="shared" si="3"/>
        <v>1</v>
      </c>
      <c r="I130" s="98" t="s">
        <v>40</v>
      </c>
      <c r="J130" s="98" t="s">
        <v>40</v>
      </c>
      <c r="K130" s="98" t="s">
        <v>40</v>
      </c>
    </row>
    <row r="131" spans="1:11" x14ac:dyDescent="0.25">
      <c r="B131" s="17" t="s">
        <v>35</v>
      </c>
      <c r="C131" s="18" t="s">
        <v>347</v>
      </c>
      <c r="D131" s="18" t="s">
        <v>348</v>
      </c>
      <c r="E131" s="129">
        <v>6</v>
      </c>
      <c r="F131" s="86">
        <v>5</v>
      </c>
      <c r="G131" s="89">
        <v>10</v>
      </c>
      <c r="H131" s="131">
        <f t="shared" si="3"/>
        <v>1</v>
      </c>
      <c r="I131" s="98" t="s">
        <v>40</v>
      </c>
      <c r="J131" s="98" t="s">
        <v>40</v>
      </c>
      <c r="K131" s="98" t="s">
        <v>40</v>
      </c>
    </row>
    <row r="132" spans="1:11" x14ac:dyDescent="0.25">
      <c r="B132" s="17" t="s">
        <v>35</v>
      </c>
      <c r="C132" s="18" t="s">
        <v>349</v>
      </c>
      <c r="D132" s="18" t="s">
        <v>350</v>
      </c>
      <c r="E132" s="129">
        <v>6</v>
      </c>
      <c r="F132" s="86">
        <v>5</v>
      </c>
      <c r="G132" s="89">
        <v>10</v>
      </c>
      <c r="H132" s="131">
        <f t="shared" si="3"/>
        <v>1</v>
      </c>
      <c r="I132" s="98" t="s">
        <v>40</v>
      </c>
      <c r="J132" s="98" t="s">
        <v>40</v>
      </c>
      <c r="K132" s="98" t="s">
        <v>40</v>
      </c>
    </row>
    <row r="133" spans="1:11" x14ac:dyDescent="0.25">
      <c r="B133" s="17" t="s">
        <v>35</v>
      </c>
      <c r="C133" s="18" t="s">
        <v>351</v>
      </c>
      <c r="D133" s="18" t="s">
        <v>352</v>
      </c>
      <c r="E133" s="129">
        <v>1</v>
      </c>
      <c r="F133" s="86">
        <v>5</v>
      </c>
      <c r="G133" s="89">
        <v>50</v>
      </c>
      <c r="H133" s="131">
        <f t="shared" si="3"/>
        <v>0.83333333333333337</v>
      </c>
      <c r="I133" s="98" t="s">
        <v>40</v>
      </c>
      <c r="J133" s="98" t="s">
        <v>40</v>
      </c>
      <c r="K133" s="98" t="s">
        <v>40</v>
      </c>
    </row>
    <row r="134" spans="1:11" ht="25.5" x14ac:dyDescent="0.25">
      <c r="B134" s="17" t="s">
        <v>35</v>
      </c>
      <c r="C134" s="18" t="s">
        <v>353</v>
      </c>
      <c r="D134" s="18" t="s">
        <v>354</v>
      </c>
      <c r="E134" s="129">
        <v>8</v>
      </c>
      <c r="F134" s="86">
        <v>5</v>
      </c>
      <c r="G134" s="89">
        <v>10</v>
      </c>
      <c r="H134" s="131">
        <f t="shared" si="3"/>
        <v>1.3333333333333333</v>
      </c>
      <c r="I134" s="98" t="s">
        <v>40</v>
      </c>
      <c r="J134" s="98" t="s">
        <v>40</v>
      </c>
      <c r="K134" s="98" t="s">
        <v>40</v>
      </c>
    </row>
    <row r="135" spans="1:11" ht="25.5" x14ac:dyDescent="0.25">
      <c r="B135" s="17" t="s">
        <v>35</v>
      </c>
      <c r="C135" s="18" t="s">
        <v>355</v>
      </c>
      <c r="D135" s="18" t="s">
        <v>356</v>
      </c>
      <c r="E135" s="129">
        <v>2</v>
      </c>
      <c r="F135" s="86">
        <v>5</v>
      </c>
      <c r="G135" s="89">
        <v>50</v>
      </c>
      <c r="H135" s="131">
        <f t="shared" si="3"/>
        <v>1.6666666666666667</v>
      </c>
      <c r="I135" s="98" t="s">
        <v>40</v>
      </c>
      <c r="J135" s="98" t="s">
        <v>40</v>
      </c>
      <c r="K135" s="98" t="s">
        <v>40</v>
      </c>
    </row>
    <row r="136" spans="1:11" ht="14.45" customHeight="1" x14ac:dyDescent="0.25">
      <c r="B136" s="17" t="s">
        <v>35</v>
      </c>
      <c r="C136" s="18" t="s">
        <v>357</v>
      </c>
      <c r="D136" s="18" t="s">
        <v>358</v>
      </c>
      <c r="E136" s="129">
        <v>6</v>
      </c>
      <c r="F136" s="86">
        <v>5</v>
      </c>
      <c r="G136" s="89">
        <v>10</v>
      </c>
      <c r="H136" s="131">
        <f t="shared" si="3"/>
        <v>1</v>
      </c>
      <c r="I136" s="98" t="s">
        <v>40</v>
      </c>
      <c r="J136" s="98" t="s">
        <v>40</v>
      </c>
      <c r="K136" s="98" t="s">
        <v>40</v>
      </c>
    </row>
    <row r="137" spans="1:11" x14ac:dyDescent="0.25">
      <c r="B137" s="17" t="s">
        <v>35</v>
      </c>
      <c r="C137" s="18" t="s">
        <v>359</v>
      </c>
      <c r="D137" s="18" t="s">
        <v>360</v>
      </c>
      <c r="E137" s="129">
        <v>6</v>
      </c>
      <c r="F137" s="86">
        <v>5</v>
      </c>
      <c r="G137" s="89">
        <v>10</v>
      </c>
      <c r="H137" s="131">
        <f t="shared" si="3"/>
        <v>1</v>
      </c>
      <c r="I137" s="98" t="s">
        <v>40</v>
      </c>
      <c r="J137" s="98" t="s">
        <v>40</v>
      </c>
      <c r="K137" s="98" t="s">
        <v>40</v>
      </c>
    </row>
    <row r="138" spans="1:11" x14ac:dyDescent="0.25">
      <c r="B138" s="17" t="s">
        <v>35</v>
      </c>
      <c r="C138" s="18" t="s">
        <v>361</v>
      </c>
      <c r="D138" s="18" t="s">
        <v>362</v>
      </c>
      <c r="E138" s="129">
        <v>4.5</v>
      </c>
      <c r="F138" s="86">
        <v>10</v>
      </c>
      <c r="G138" s="89">
        <v>80</v>
      </c>
      <c r="H138" s="131">
        <f t="shared" si="3"/>
        <v>6</v>
      </c>
      <c r="I138" s="98" t="s">
        <v>40</v>
      </c>
      <c r="J138" s="98" t="s">
        <v>40</v>
      </c>
      <c r="K138" s="98" t="s">
        <v>40</v>
      </c>
    </row>
    <row r="139" spans="1:11" ht="25.5" x14ac:dyDescent="0.25">
      <c r="B139" s="17" t="s">
        <v>35</v>
      </c>
      <c r="C139" s="18" t="s">
        <v>363</v>
      </c>
      <c r="D139" s="18" t="s">
        <v>364</v>
      </c>
      <c r="E139" s="129">
        <v>6</v>
      </c>
      <c r="F139" s="86">
        <v>5</v>
      </c>
      <c r="G139" s="89">
        <v>20</v>
      </c>
      <c r="H139" s="131">
        <f t="shared" si="3"/>
        <v>2</v>
      </c>
      <c r="I139" s="98" t="s">
        <v>40</v>
      </c>
      <c r="J139" s="98" t="s">
        <v>40</v>
      </c>
      <c r="K139" s="98" t="s">
        <v>40</v>
      </c>
    </row>
    <row r="140" spans="1:11" x14ac:dyDescent="0.25">
      <c r="B140" s="17" t="s">
        <v>35</v>
      </c>
      <c r="C140" s="18" t="s">
        <v>365</v>
      </c>
      <c r="D140" s="18" t="s">
        <v>366</v>
      </c>
      <c r="E140" s="129">
        <v>6</v>
      </c>
      <c r="F140" s="86">
        <v>1</v>
      </c>
      <c r="G140" s="89">
        <v>5</v>
      </c>
      <c r="H140" s="131">
        <f t="shared" si="3"/>
        <v>0.5</v>
      </c>
      <c r="I140" s="98" t="s">
        <v>40</v>
      </c>
      <c r="J140" s="98" t="s">
        <v>40</v>
      </c>
      <c r="K140" s="98" t="s">
        <v>40</v>
      </c>
    </row>
    <row r="141" spans="1:11" x14ac:dyDescent="0.25">
      <c r="B141" s="17" t="s">
        <v>35</v>
      </c>
      <c r="C141" s="139" t="s">
        <v>367</v>
      </c>
      <c r="D141" s="18" t="s">
        <v>368</v>
      </c>
      <c r="E141" s="129">
        <v>2</v>
      </c>
      <c r="F141" s="86">
        <v>10</v>
      </c>
      <c r="G141" s="89">
        <v>25</v>
      </c>
      <c r="H141" s="131">
        <f t="shared" si="3"/>
        <v>0.83333333333333337</v>
      </c>
      <c r="I141" s="98" t="s">
        <v>40</v>
      </c>
      <c r="J141" s="98" t="s">
        <v>40</v>
      </c>
      <c r="K141" s="98" t="s">
        <v>40</v>
      </c>
    </row>
    <row r="142" spans="1:11" s="23" customFormat="1" x14ac:dyDescent="0.25">
      <c r="A142" s="101" t="s">
        <v>162</v>
      </c>
      <c r="B142" s="102" t="s">
        <v>35</v>
      </c>
      <c r="C142" s="125"/>
      <c r="D142" s="125" t="s">
        <v>369</v>
      </c>
      <c r="E142" s="130"/>
      <c r="F142" s="126"/>
      <c r="G142" s="111"/>
      <c r="H142" s="112">
        <f>SUM(H91:H141)</f>
        <v>183.18333333333334</v>
      </c>
      <c r="I142" s="105"/>
      <c r="J142" s="105"/>
      <c r="K142" s="105"/>
    </row>
    <row r="143" spans="1:11" x14ac:dyDescent="0.25">
      <c r="A143" s="132"/>
      <c r="B143" s="17" t="s">
        <v>36</v>
      </c>
      <c r="C143" s="18" t="s">
        <v>371</v>
      </c>
      <c r="D143" s="18" t="s">
        <v>372</v>
      </c>
      <c r="E143" s="129">
        <v>9</v>
      </c>
      <c r="F143" s="90">
        <v>1</v>
      </c>
      <c r="G143" s="89">
        <v>2</v>
      </c>
      <c r="H143" s="91">
        <f>G143*E143/60</f>
        <v>0.3</v>
      </c>
      <c r="I143" s="98" t="s">
        <v>40</v>
      </c>
      <c r="J143" s="98" t="s">
        <v>40</v>
      </c>
      <c r="K143" s="98" t="s">
        <v>40</v>
      </c>
    </row>
    <row r="144" spans="1:11" ht="25.5" x14ac:dyDescent="0.25">
      <c r="A144" s="132"/>
      <c r="B144" s="17" t="s">
        <v>36</v>
      </c>
      <c r="C144" s="18" t="s">
        <v>373</v>
      </c>
      <c r="D144" s="18" t="s">
        <v>374</v>
      </c>
      <c r="E144" s="129">
        <v>9</v>
      </c>
      <c r="F144" s="90">
        <v>1</v>
      </c>
      <c r="G144" s="89">
        <v>2</v>
      </c>
      <c r="H144" s="91">
        <f t="shared" ref="H144:H157" si="4">G144*E144/60</f>
        <v>0.3</v>
      </c>
      <c r="I144" s="98" t="s">
        <v>40</v>
      </c>
      <c r="J144" s="98" t="s">
        <v>40</v>
      </c>
      <c r="K144" s="98" t="s">
        <v>40</v>
      </c>
    </row>
    <row r="145" spans="1:11" x14ac:dyDescent="0.25">
      <c r="A145" s="132"/>
      <c r="B145" s="17" t="s">
        <v>36</v>
      </c>
      <c r="C145" s="18" t="s">
        <v>375</v>
      </c>
      <c r="D145" s="18" t="s">
        <v>376</v>
      </c>
      <c r="E145" s="129">
        <v>6</v>
      </c>
      <c r="F145" s="90">
        <v>1</v>
      </c>
      <c r="G145" s="89">
        <v>2</v>
      </c>
      <c r="H145" s="91">
        <f t="shared" si="4"/>
        <v>0.2</v>
      </c>
      <c r="I145" s="98" t="s">
        <v>40</v>
      </c>
      <c r="J145" s="98" t="s">
        <v>40</v>
      </c>
      <c r="K145" s="98" t="s">
        <v>40</v>
      </c>
    </row>
    <row r="146" spans="1:11" x14ac:dyDescent="0.25">
      <c r="A146" s="132"/>
      <c r="B146" s="17" t="s">
        <v>36</v>
      </c>
      <c r="C146" s="18" t="s">
        <v>377</v>
      </c>
      <c r="D146" s="18" t="s">
        <v>378</v>
      </c>
      <c r="E146" s="129">
        <v>9</v>
      </c>
      <c r="F146" s="90">
        <v>1</v>
      </c>
      <c r="G146" s="89">
        <v>2</v>
      </c>
      <c r="H146" s="91">
        <f t="shared" si="4"/>
        <v>0.3</v>
      </c>
      <c r="I146" s="98" t="s">
        <v>40</v>
      </c>
      <c r="J146" s="98" t="s">
        <v>40</v>
      </c>
      <c r="K146" s="98" t="s">
        <v>40</v>
      </c>
    </row>
    <row r="147" spans="1:11" x14ac:dyDescent="0.25">
      <c r="A147" s="132"/>
      <c r="B147" s="17" t="s">
        <v>36</v>
      </c>
      <c r="C147" s="18" t="s">
        <v>379</v>
      </c>
      <c r="D147" s="18" t="s">
        <v>380</v>
      </c>
      <c r="E147" s="129">
        <v>8</v>
      </c>
      <c r="F147" s="90">
        <v>1</v>
      </c>
      <c r="G147" s="89">
        <v>2</v>
      </c>
      <c r="H147" s="91">
        <f t="shared" si="4"/>
        <v>0.26666666666666666</v>
      </c>
      <c r="I147" s="98" t="s">
        <v>40</v>
      </c>
      <c r="J147" s="98" t="s">
        <v>40</v>
      </c>
      <c r="K147" s="98" t="s">
        <v>40</v>
      </c>
    </row>
    <row r="148" spans="1:11" x14ac:dyDescent="0.25">
      <c r="A148" s="132"/>
      <c r="B148" s="17" t="s">
        <v>36</v>
      </c>
      <c r="C148" s="18" t="s">
        <v>381</v>
      </c>
      <c r="D148" s="18" t="s">
        <v>382</v>
      </c>
      <c r="E148" s="129">
        <v>6</v>
      </c>
      <c r="F148" s="90">
        <v>1</v>
      </c>
      <c r="G148" s="89">
        <v>4</v>
      </c>
      <c r="H148" s="91">
        <f t="shared" si="4"/>
        <v>0.4</v>
      </c>
      <c r="I148" s="98" t="s">
        <v>40</v>
      </c>
      <c r="J148" s="98" t="s">
        <v>40</v>
      </c>
      <c r="K148" s="98" t="s">
        <v>40</v>
      </c>
    </row>
    <row r="149" spans="1:11" x14ac:dyDescent="0.25">
      <c r="A149" s="132"/>
      <c r="B149" s="17" t="s">
        <v>36</v>
      </c>
      <c r="C149" s="18" t="s">
        <v>383</v>
      </c>
      <c r="D149" s="18" t="s">
        <v>384</v>
      </c>
      <c r="E149" s="129">
        <v>6</v>
      </c>
      <c r="F149" s="90">
        <v>1</v>
      </c>
      <c r="G149" s="89">
        <v>4</v>
      </c>
      <c r="H149" s="91">
        <f t="shared" si="4"/>
        <v>0.4</v>
      </c>
      <c r="I149" s="98" t="s">
        <v>40</v>
      </c>
      <c r="J149" s="98" t="s">
        <v>40</v>
      </c>
      <c r="K149" s="98" t="s">
        <v>40</v>
      </c>
    </row>
    <row r="150" spans="1:11" x14ac:dyDescent="0.25">
      <c r="A150" s="132"/>
      <c r="B150" s="17" t="s">
        <v>36</v>
      </c>
      <c r="C150" s="18" t="s">
        <v>385</v>
      </c>
      <c r="D150" s="18" t="s">
        <v>386</v>
      </c>
      <c r="E150" s="129">
        <v>9</v>
      </c>
      <c r="F150" s="90">
        <v>1</v>
      </c>
      <c r="G150" s="89">
        <v>4</v>
      </c>
      <c r="H150" s="91">
        <f t="shared" si="4"/>
        <v>0.6</v>
      </c>
      <c r="I150" s="98" t="s">
        <v>40</v>
      </c>
      <c r="J150" s="98" t="s">
        <v>40</v>
      </c>
      <c r="K150" s="98" t="s">
        <v>40</v>
      </c>
    </row>
    <row r="151" spans="1:11" x14ac:dyDescent="0.25">
      <c r="A151" s="132"/>
      <c r="B151" s="17" t="s">
        <v>36</v>
      </c>
      <c r="C151" s="18" t="s">
        <v>387</v>
      </c>
      <c r="D151" s="18" t="s">
        <v>388</v>
      </c>
      <c r="E151" s="129">
        <v>3</v>
      </c>
      <c r="F151" s="90">
        <v>1</v>
      </c>
      <c r="G151" s="89">
        <v>4</v>
      </c>
      <c r="H151" s="91">
        <f t="shared" si="4"/>
        <v>0.2</v>
      </c>
      <c r="I151" s="98" t="s">
        <v>40</v>
      </c>
      <c r="J151" s="98" t="s">
        <v>40</v>
      </c>
      <c r="K151" s="98" t="s">
        <v>40</v>
      </c>
    </row>
    <row r="152" spans="1:11" x14ac:dyDescent="0.25">
      <c r="A152" s="132"/>
      <c r="B152" s="17" t="s">
        <v>36</v>
      </c>
      <c r="C152" s="18" t="s">
        <v>389</v>
      </c>
      <c r="D152" s="18" t="s">
        <v>390</v>
      </c>
      <c r="E152" s="129">
        <v>6</v>
      </c>
      <c r="F152" s="90">
        <v>1</v>
      </c>
      <c r="G152" s="89">
        <v>5</v>
      </c>
      <c r="H152" s="91">
        <f t="shared" si="4"/>
        <v>0.5</v>
      </c>
      <c r="I152" s="98" t="s">
        <v>40</v>
      </c>
      <c r="J152" s="98" t="s">
        <v>40</v>
      </c>
      <c r="K152" s="98" t="s">
        <v>40</v>
      </c>
    </row>
    <row r="153" spans="1:11" x14ac:dyDescent="0.25">
      <c r="A153" s="132"/>
      <c r="B153" s="17" t="s">
        <v>36</v>
      </c>
      <c r="C153" s="18" t="s">
        <v>391</v>
      </c>
      <c r="D153" s="18" t="s">
        <v>392</v>
      </c>
      <c r="E153" s="129">
        <v>7.5</v>
      </c>
      <c r="F153" s="90">
        <v>1</v>
      </c>
      <c r="G153" s="89">
        <v>5</v>
      </c>
      <c r="H153" s="91">
        <f t="shared" si="4"/>
        <v>0.625</v>
      </c>
      <c r="I153" s="98" t="s">
        <v>40</v>
      </c>
      <c r="J153" s="98" t="s">
        <v>40</v>
      </c>
      <c r="K153" s="98" t="s">
        <v>40</v>
      </c>
    </row>
    <row r="154" spans="1:11" x14ac:dyDescent="0.25">
      <c r="A154" s="132"/>
      <c r="B154" s="17" t="s">
        <v>36</v>
      </c>
      <c r="C154" s="18" t="s">
        <v>393</v>
      </c>
      <c r="D154" s="18" t="s">
        <v>394</v>
      </c>
      <c r="E154" s="129">
        <v>6</v>
      </c>
      <c r="F154" s="90">
        <v>10</v>
      </c>
      <c r="G154" s="89">
        <v>100</v>
      </c>
      <c r="H154" s="91">
        <f t="shared" si="4"/>
        <v>10</v>
      </c>
      <c r="I154" s="98" t="s">
        <v>40</v>
      </c>
      <c r="J154" s="98" t="s">
        <v>40</v>
      </c>
      <c r="K154" s="98" t="s">
        <v>40</v>
      </c>
    </row>
    <row r="155" spans="1:11" x14ac:dyDescent="0.25">
      <c r="A155" s="132"/>
      <c r="B155" s="17" t="s">
        <v>36</v>
      </c>
      <c r="C155" s="18" t="s">
        <v>393</v>
      </c>
      <c r="D155" s="18" t="s">
        <v>395</v>
      </c>
      <c r="E155" s="129">
        <v>6</v>
      </c>
      <c r="F155" s="90">
        <v>10</v>
      </c>
      <c r="G155" s="89">
        <v>100</v>
      </c>
      <c r="H155" s="91">
        <f t="shared" si="4"/>
        <v>10</v>
      </c>
      <c r="I155" s="98" t="s">
        <v>40</v>
      </c>
      <c r="J155" s="98" t="s">
        <v>40</v>
      </c>
      <c r="K155" s="98" t="s">
        <v>40</v>
      </c>
    </row>
    <row r="156" spans="1:11" x14ac:dyDescent="0.25">
      <c r="A156" s="132"/>
      <c r="B156" s="17" t="s">
        <v>36</v>
      </c>
      <c r="C156" s="18" t="s">
        <v>396</v>
      </c>
      <c r="D156" s="18" t="s">
        <v>397</v>
      </c>
      <c r="E156" s="129">
        <v>9</v>
      </c>
      <c r="F156" s="90">
        <v>10</v>
      </c>
      <c r="G156" s="89">
        <v>100</v>
      </c>
      <c r="H156" s="91">
        <f t="shared" si="4"/>
        <v>15</v>
      </c>
      <c r="I156" s="98" t="s">
        <v>40</v>
      </c>
      <c r="J156" s="98" t="s">
        <v>40</v>
      </c>
      <c r="K156" s="98" t="s">
        <v>40</v>
      </c>
    </row>
    <row r="157" spans="1:11" x14ac:dyDescent="0.25">
      <c r="A157" s="132"/>
      <c r="B157" s="17" t="s">
        <v>36</v>
      </c>
      <c r="C157" s="18" t="s">
        <v>398</v>
      </c>
      <c r="D157" s="18" t="s">
        <v>399</v>
      </c>
      <c r="E157" s="129">
        <v>9</v>
      </c>
      <c r="F157" s="90">
        <v>10</v>
      </c>
      <c r="G157" s="89">
        <v>100</v>
      </c>
      <c r="H157" s="91">
        <f t="shared" si="4"/>
        <v>15</v>
      </c>
      <c r="I157" s="98" t="s">
        <v>40</v>
      </c>
      <c r="J157" s="98" t="s">
        <v>40</v>
      </c>
      <c r="K157" s="98" t="s">
        <v>40</v>
      </c>
    </row>
    <row r="158" spans="1:11" s="23" customFormat="1" x14ac:dyDescent="0.25">
      <c r="A158" s="133" t="s">
        <v>162</v>
      </c>
      <c r="B158" s="102" t="s">
        <v>36</v>
      </c>
      <c r="C158" s="134"/>
      <c r="D158" s="134" t="s">
        <v>370</v>
      </c>
      <c r="E158" s="135"/>
      <c r="F158" s="126"/>
      <c r="G158" s="111"/>
      <c r="H158" s="136">
        <f>SUM(H143:H157)</f>
        <v>54.091666666666669</v>
      </c>
      <c r="I158" s="105"/>
      <c r="J158" s="105"/>
      <c r="K158" s="105"/>
    </row>
    <row r="160" spans="1:11" x14ac:dyDescent="0.25">
      <c r="A160" s="140" t="s">
        <v>408</v>
      </c>
      <c r="B160" s="141" t="s">
        <v>409</v>
      </c>
      <c r="C160" s="141"/>
      <c r="D160" s="142" t="s">
        <v>410</v>
      </c>
      <c r="E160" s="141"/>
      <c r="F160" s="141"/>
      <c r="G160" s="141"/>
      <c r="H160" s="143">
        <f>H158+H142+H90+H76+H31</f>
        <v>471.85</v>
      </c>
      <c r="I160" s="141"/>
      <c r="J160" s="141"/>
      <c r="K160" s="144"/>
    </row>
  </sheetData>
  <autoFilter ref="B5:D158"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7"/>
  <sheetViews>
    <sheetView workbookViewId="0">
      <selection activeCell="I8" sqref="I8"/>
    </sheetView>
  </sheetViews>
  <sheetFormatPr defaultRowHeight="15" x14ac:dyDescent="0.25"/>
  <cols>
    <col min="1" max="1" width="10.28515625" customWidth="1"/>
    <col min="3" max="3" width="10.28515625" customWidth="1"/>
    <col min="5" max="5" width="10.28515625" customWidth="1"/>
    <col min="7" max="7" width="10.28515625" customWidth="1"/>
    <col min="9" max="9" width="10.28515625" customWidth="1"/>
    <col min="11" max="11" width="10.28515625" customWidth="1"/>
  </cols>
  <sheetData>
    <row r="2" spans="1:17" x14ac:dyDescent="0.25">
      <c r="A2" t="s">
        <v>18</v>
      </c>
      <c r="C2" t="s">
        <v>18</v>
      </c>
      <c r="E2" t="s">
        <v>18</v>
      </c>
      <c r="G2" t="s">
        <v>18</v>
      </c>
      <c r="I2" t="s">
        <v>18</v>
      </c>
      <c r="K2" t="s">
        <v>18</v>
      </c>
    </row>
    <row r="3" spans="1:17" x14ac:dyDescent="0.25">
      <c r="A3" t="s">
        <v>6</v>
      </c>
      <c r="C3" t="s">
        <v>11</v>
      </c>
      <c r="E3" t="s">
        <v>8</v>
      </c>
      <c r="G3" t="s">
        <v>30</v>
      </c>
      <c r="I3" t="s">
        <v>9</v>
      </c>
      <c r="K3" t="s">
        <v>6</v>
      </c>
      <c r="M3" t="s">
        <v>63</v>
      </c>
      <c r="O3" t="s">
        <v>32</v>
      </c>
      <c r="P3" t="s">
        <v>6</v>
      </c>
      <c r="Q3" t="s">
        <v>110</v>
      </c>
    </row>
    <row r="4" spans="1:17" x14ac:dyDescent="0.25">
      <c r="A4" t="s">
        <v>12</v>
      </c>
      <c r="C4" t="s">
        <v>4</v>
      </c>
      <c r="E4" t="s">
        <v>16</v>
      </c>
      <c r="G4" t="s">
        <v>17</v>
      </c>
      <c r="I4" t="s">
        <v>13</v>
      </c>
      <c r="K4" t="s">
        <v>12</v>
      </c>
      <c r="M4" t="s">
        <v>64</v>
      </c>
      <c r="O4" t="s">
        <v>33</v>
      </c>
      <c r="P4" t="s">
        <v>12</v>
      </c>
      <c r="Q4" t="s">
        <v>39</v>
      </c>
    </row>
    <row r="5" spans="1:17" x14ac:dyDescent="0.25">
      <c r="C5" t="s">
        <v>14</v>
      </c>
      <c r="I5" t="s">
        <v>19</v>
      </c>
      <c r="K5" t="s">
        <v>21</v>
      </c>
      <c r="M5" t="s">
        <v>65</v>
      </c>
      <c r="O5" t="s">
        <v>34</v>
      </c>
    </row>
    <row r="6" spans="1:17" x14ac:dyDescent="0.25">
      <c r="I6" t="s">
        <v>20</v>
      </c>
      <c r="M6" t="s">
        <v>39</v>
      </c>
      <c r="O6" t="s">
        <v>35</v>
      </c>
    </row>
    <row r="7" spans="1:17" x14ac:dyDescent="0.25">
      <c r="I7" t="s">
        <v>401</v>
      </c>
      <c r="O7" t="s">
        <v>36</v>
      </c>
    </row>
  </sheetData>
  <autoFilter ref="M2:M6" xr:uid="{00000000-0009-0000-0000-000004000000}"/>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Instruktion</vt:lpstr>
      <vt:lpstr>1. Kursutbud+planeringstal HT24</vt:lpstr>
      <vt:lpstr>2. Kursutbud+planeringstal ST24</vt:lpstr>
      <vt:lpstr>3. Antagningstal VT-24</vt:lpstr>
      <vt:lpstr>Lista</vt:lpstr>
    </vt:vector>
  </TitlesOfParts>
  <Company>KTH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Ehnhage</dc:creator>
  <cp:lastModifiedBy>Karin Hellmalm</cp:lastModifiedBy>
  <cp:lastPrinted>2023-09-12T07:29:31Z</cp:lastPrinted>
  <dcterms:created xsi:type="dcterms:W3CDTF">2022-01-04T15:00:14Z</dcterms:created>
  <dcterms:modified xsi:type="dcterms:W3CDTF">2023-10-27T12:27:18Z</dcterms:modified>
</cp:coreProperties>
</file>