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g.kth.se\dfs\home\a\b\aberg9\appdata\xp.V2\Documents\Antagningsomgångar\MASTER\MASTERHT24\Statistik\Anmälningsstatistik efter sista anmälningsdag\"/>
    </mc:Choice>
  </mc:AlternateContent>
  <bookViews>
    <workbookView xWindow="2370" yWindow="-240" windowWidth="12990" windowHeight="8385" tabRatio="761" activeTab="1"/>
  </bookViews>
  <sheets>
    <sheet name="Sammanställning" sheetId="1" r:id="rId1"/>
    <sheet name="Internationella masterprogram" sheetId="2" r:id="rId2"/>
  </sheets>
  <externalReferences>
    <externalReference r:id="rId3"/>
  </externalReferences>
  <definedNames>
    <definedName name="_xlnm._FilterDatabase" localSheetId="1" hidden="1">'Internationella masterprogram'!$A$7:$AZ$63</definedName>
    <definedName name="_xlnm._FilterDatabase" localSheetId="0" hidden="1">Sammanställning!$A$7:$E$11</definedName>
    <definedName name="alla">#REF!</definedName>
    <definedName name="an">#REF!</definedName>
    <definedName name="av">#REF!</definedName>
    <definedName name="avg">#REF!</definedName>
    <definedName name="avgift">#REF!</definedName>
    <definedName name="avgiftettor">#REF!</definedName>
    <definedName name="ettor">#REF!</definedName>
    <definedName name="förstavg">#REF!</definedName>
    <definedName name="koll123">#REF!</definedName>
    <definedName name="koll1234">#REF!</definedName>
    <definedName name="koll17">#REF!</definedName>
    <definedName name="koll172">#REF!</definedName>
    <definedName name="master14">#REF!</definedName>
    <definedName name="master142">#REF!</definedName>
    <definedName name="MASTERHT17">#REF!</definedName>
    <definedName name="prav">#REF!</definedName>
    <definedName name="prio">#REF!</definedName>
    <definedName name="prioanmavg">[1]Sheet2!$M$3:$N$58</definedName>
    <definedName name="prioavg">#REF!</definedName>
    <definedName name="prioett">[1]Sheet2!$J$3:$K$58</definedName>
    <definedName name="prog">#REF!</definedName>
    <definedName name="sexton">#REF!</definedName>
    <definedName name="sökande">#REF!</definedName>
    <definedName name="totaltanmäldaprogr">#REF!</definedName>
    <definedName name="totaltanmälningsavg">#REF!</definedName>
    <definedName name="totaltavgprio1">#REF!</definedName>
    <definedName name="totaltprio1">#REF!</definedName>
    <definedName name="totanmavg">[1]Sheet2!$G$3:$H$58</definedName>
    <definedName name="totavg">#REF!</definedName>
    <definedName name="Z_0BEC167E_A939_40E2_B97F_16A2B7FCB5C9_.wvu.FilterData" localSheetId="1" hidden="1">'Internationella masterprogram'!$A$7:$AZ$63</definedName>
    <definedName name="Z_1478BF4F_D51A_4D2E_9AE0_0674221171AF_.wvu.FilterData" localSheetId="1" hidden="1">'Internationella masterprogram'!$A$7:$AZ$63</definedName>
    <definedName name="Z_1478BF4F_D51A_4D2E_9AE0_0674221171AF_.wvu.FilterData" localSheetId="0" hidden="1">Sammanställning!$A$7:$E$11</definedName>
    <definedName name="Z_43BEE9DE_624C_49A1_96FC_ED1B9B26D0A6_.wvu.FilterData" localSheetId="1" hidden="1">'Internationella masterprogram'!$A$7:$AZ$63</definedName>
    <definedName name="Z_9DC5B7C0_EE16_42B9_8074_C037EF91003C_.wvu.FilterData" localSheetId="1" hidden="1">'Internationella masterprogram'!$A$7:$AZ$7</definedName>
    <definedName name="Z_9DC5B7C0_EE16_42B9_8074_C037EF91003C_.wvu.FilterData" localSheetId="0" hidden="1">Sammanställning!$A$7:$E$11</definedName>
    <definedName name="Z_A2EB6465_94DC_4D84_92B3_A2C1CF6DD61E_.wvu.FilterData" localSheetId="1" hidden="1">'Internationella masterprogram'!$A$7:$AZ$62</definedName>
    <definedName name="Z_B81B49EC_FDFF_4F57_921A_F9139A6CBA1B_.wvu.FilterData" localSheetId="0" hidden="1">Sammanställning!$A$7:$E$11</definedName>
    <definedName name="Z_C7B02835_2BF7_492E_ACD9_E07811692B32_.wvu.FilterData" localSheetId="1" hidden="1">'Internationella masterprogram'!$A$7:$AZ$7</definedName>
    <definedName name="Z_C7B02835_2BF7_492E_ACD9_E07811692B32_.wvu.FilterData" localSheetId="0" hidden="1">Sammanställning!$A$7:$E$11</definedName>
    <definedName name="Z_C9F65081_3A98_46F0_A93B_DDFBBDEE0DBC_.wvu.FilterData" localSheetId="1" hidden="1">'Internationella masterprogram'!$A$7:$AZ$63</definedName>
    <definedName name="Z_C9F65081_3A98_46F0_A93B_DDFBBDEE0DBC_.wvu.FilterData" localSheetId="0" hidden="1">Sammanställning!$A$7:$E$11</definedName>
    <definedName name="Z_F5FB2918_E587_4608_9888_8E41C2F8BB5A_.wvu.FilterData" localSheetId="1" hidden="1">'Internationella masterprogram'!$A$7:$AZ$63</definedName>
    <definedName name="Z_F5FB2918_E587_4608_9888_8E41C2F8BB5A_.wvu.FilterData" localSheetId="0" hidden="1">Sammanställning!$A$7:$E$11</definedName>
  </definedNames>
  <calcPr calcId="162913"/>
  <customWorkbookViews>
    <customWorkbookView name="Magnus Wikmark - Personal View" guid="{9DC5B7C0-EE16-42B9-8074-C037EF91003C}" mergeInterval="0" personalView="1" maximized="1" windowWidth="1304" windowHeight="582" activeSheetId="2"/>
    <customWorkbookView name="Karin Hellmalm - Personlig vy" guid="{C7B02835-2BF7-492E-ACD9-E07811692B32}" mergeInterval="0" personalView="1" maximized="1" windowWidth="1020" windowHeight="543" activeSheetId="2" showComments="commIndAndComment"/>
    <customWorkbookView name="David Tjeder - Personal View" guid="{C9F65081-3A98-46F0-A93B-DDFBBDEE0DBC}" mergeInterval="0" personalView="1" maximized="1" xWindow="-8" yWindow="-8" windowWidth="1382" windowHeight="744" tabRatio="761" activeSheetId="1"/>
    <customWorkbookView name="Johan Karlsfeldt - Personlig vy" guid="{1478BF4F-D51A-4D2E-9AE0-0674221171AF}" mergeInterval="0" personalView="1" maximized="1" xWindow="-8" yWindow="-8" windowWidth="1936" windowHeight="1066" tabRatio="761" activeSheetId="2"/>
    <customWorkbookView name="Mats Åberg - Personal View" guid="{F5FB2918-E587-4608-9888-8E41C2F8BB5A}" mergeInterval="0" personalView="1" xWindow="2008" yWindow="40" windowWidth="1801" windowHeight="1028" tabRatio="761" activeSheetId="2"/>
  </customWorkbookViews>
</workbook>
</file>

<file path=xl/calcChain.xml><?xml version="1.0" encoding="utf-8"?>
<calcChain xmlns="http://schemas.openxmlformats.org/spreadsheetml/2006/main">
  <c r="P17" i="2" l="1"/>
  <c r="P24" i="2"/>
  <c r="O34" i="2"/>
  <c r="O50" i="2"/>
  <c r="O36" i="2"/>
  <c r="P38" i="2"/>
  <c r="P41" i="2"/>
  <c r="P42" i="2"/>
  <c r="O44" i="2"/>
  <c r="O15" i="2"/>
  <c r="O25" i="2"/>
  <c r="O26" i="2"/>
  <c r="P8" i="2"/>
  <c r="N18" i="2"/>
  <c r="N27" i="2"/>
  <c r="N35" i="2"/>
  <c r="M66" i="2"/>
  <c r="M51" i="2"/>
  <c r="M37" i="2"/>
  <c r="N44" i="2"/>
  <c r="M45" i="2"/>
  <c r="M25" i="2"/>
  <c r="M8" i="2"/>
  <c r="K18" i="2"/>
  <c r="L27" i="2"/>
  <c r="K35" i="2"/>
  <c r="K66" i="2"/>
  <c r="L51" i="2"/>
  <c r="K37" i="2"/>
  <c r="K45" i="2"/>
  <c r="K15" i="2"/>
  <c r="L25" i="2"/>
  <c r="K8" i="2"/>
  <c r="J39" i="2"/>
  <c r="J40" i="2"/>
  <c r="J15" i="2"/>
  <c r="I25" i="2"/>
  <c r="I26" i="2"/>
  <c r="I54" i="2"/>
  <c r="I52" i="2"/>
  <c r="J8" i="2"/>
  <c r="P9" i="2"/>
  <c r="P10" i="2"/>
  <c r="P11" i="2"/>
  <c r="P12" i="2"/>
  <c r="P13" i="2"/>
  <c r="P14" i="2"/>
  <c r="P16" i="2"/>
  <c r="P18" i="2"/>
  <c r="P19" i="2"/>
  <c r="P21" i="2"/>
  <c r="P22" i="2"/>
  <c r="P23" i="2"/>
  <c r="P20" i="2"/>
  <c r="P27" i="2"/>
  <c r="P28" i="2"/>
  <c r="P29" i="2"/>
  <c r="P30" i="2"/>
  <c r="P32" i="2"/>
  <c r="P33" i="2"/>
  <c r="P35" i="2"/>
  <c r="P37" i="2"/>
  <c r="P39" i="2"/>
  <c r="P40" i="2"/>
  <c r="P43" i="2"/>
  <c r="P45" i="2"/>
  <c r="P47" i="2"/>
  <c r="P48" i="2"/>
  <c r="P49" i="2"/>
  <c r="P51" i="2"/>
  <c r="P52" i="2"/>
  <c r="P53" i="2"/>
  <c r="P54" i="2"/>
  <c r="P57" i="2"/>
  <c r="P59" i="2"/>
  <c r="P60" i="2"/>
  <c r="P61" i="2"/>
  <c r="P62" i="2"/>
  <c r="P63" i="2"/>
  <c r="P64" i="2"/>
  <c r="P65" i="2"/>
  <c r="P66" i="2"/>
  <c r="P67" i="2"/>
  <c r="O9" i="2"/>
  <c r="O10" i="2"/>
  <c r="O11" i="2"/>
  <c r="O12" i="2"/>
  <c r="O13" i="2"/>
  <c r="O14" i="2"/>
  <c r="O16" i="2"/>
  <c r="O17" i="2"/>
  <c r="O18" i="2"/>
  <c r="O19" i="2"/>
  <c r="O21" i="2"/>
  <c r="O22" i="2"/>
  <c r="O23" i="2"/>
  <c r="O24" i="2"/>
  <c r="O20" i="2"/>
  <c r="O27" i="2"/>
  <c r="O28" i="2"/>
  <c r="O29" i="2"/>
  <c r="O30" i="2"/>
  <c r="O32" i="2"/>
  <c r="O33" i="2"/>
  <c r="O35" i="2"/>
  <c r="O37" i="2"/>
  <c r="O39" i="2"/>
  <c r="O40" i="2"/>
  <c r="O41" i="2"/>
  <c r="O42" i="2"/>
  <c r="O43" i="2"/>
  <c r="O45" i="2"/>
  <c r="O47" i="2"/>
  <c r="O48" i="2"/>
  <c r="O49" i="2"/>
  <c r="O51" i="2"/>
  <c r="O52" i="2"/>
  <c r="O53" i="2"/>
  <c r="O54" i="2"/>
  <c r="O57" i="2"/>
  <c r="O59" i="2"/>
  <c r="O60" i="2"/>
  <c r="O61" i="2"/>
  <c r="O62" i="2"/>
  <c r="O63" i="2"/>
  <c r="O64" i="2"/>
  <c r="O65" i="2"/>
  <c r="O66" i="2"/>
  <c r="O67" i="2"/>
  <c r="N9" i="2"/>
  <c r="N10" i="2"/>
  <c r="N11" i="2"/>
  <c r="N12" i="2"/>
  <c r="N13" i="2"/>
  <c r="N14" i="2"/>
  <c r="N15" i="2"/>
  <c r="N16" i="2"/>
  <c r="N17" i="2"/>
  <c r="N19" i="2"/>
  <c r="N21" i="2"/>
  <c r="N22" i="2"/>
  <c r="N23" i="2"/>
  <c r="N24" i="2"/>
  <c r="N25" i="2"/>
  <c r="N26" i="2"/>
  <c r="N20" i="2"/>
  <c r="N28" i="2"/>
  <c r="N29" i="2"/>
  <c r="N30" i="2"/>
  <c r="N32" i="2"/>
  <c r="N33" i="2"/>
  <c r="N34" i="2"/>
  <c r="N36" i="2"/>
  <c r="N38" i="2"/>
  <c r="N39" i="2"/>
  <c r="N40" i="2"/>
  <c r="N41" i="2"/>
  <c r="N42" i="2"/>
  <c r="N43" i="2"/>
  <c r="N47" i="2"/>
  <c r="N48" i="2"/>
  <c r="N49" i="2"/>
  <c r="N50" i="2"/>
  <c r="N52" i="2"/>
  <c r="N53" i="2"/>
  <c r="N54" i="2"/>
  <c r="N57" i="2"/>
  <c r="N59" i="2"/>
  <c r="N60" i="2"/>
  <c r="N61" i="2"/>
  <c r="N62" i="2"/>
  <c r="N63" i="2"/>
  <c r="N64" i="2"/>
  <c r="N65" i="2"/>
  <c r="N67" i="2"/>
  <c r="M9" i="2"/>
  <c r="M10" i="2"/>
  <c r="M11" i="2"/>
  <c r="M12" i="2"/>
  <c r="M13" i="2"/>
  <c r="M14" i="2"/>
  <c r="M15" i="2"/>
  <c r="M16" i="2"/>
  <c r="M17" i="2"/>
  <c r="M19" i="2"/>
  <c r="M21" i="2"/>
  <c r="M22" i="2"/>
  <c r="M23" i="2"/>
  <c r="M24" i="2"/>
  <c r="M26" i="2"/>
  <c r="M20" i="2"/>
  <c r="M27" i="2"/>
  <c r="M28" i="2"/>
  <c r="M29" i="2"/>
  <c r="M30" i="2"/>
  <c r="M32" i="2"/>
  <c r="M33" i="2"/>
  <c r="M34" i="2"/>
  <c r="M36" i="2"/>
  <c r="M38" i="2"/>
  <c r="M39" i="2"/>
  <c r="M40" i="2"/>
  <c r="M41" i="2"/>
  <c r="M42" i="2"/>
  <c r="M43" i="2"/>
  <c r="M44" i="2"/>
  <c r="M47" i="2"/>
  <c r="M48" i="2"/>
  <c r="M49" i="2"/>
  <c r="M50" i="2"/>
  <c r="M52" i="2"/>
  <c r="M53" i="2"/>
  <c r="M54" i="2"/>
  <c r="M57" i="2"/>
  <c r="M59" i="2"/>
  <c r="M60" i="2"/>
  <c r="M61" i="2"/>
  <c r="M62" i="2"/>
  <c r="M63" i="2"/>
  <c r="M64" i="2"/>
  <c r="M65" i="2"/>
  <c r="M67" i="2"/>
  <c r="L9" i="2"/>
  <c r="L10" i="2"/>
  <c r="L11" i="2"/>
  <c r="L12" i="2"/>
  <c r="L13" i="2"/>
  <c r="L14" i="2"/>
  <c r="L15" i="2"/>
  <c r="L16" i="2"/>
  <c r="L17" i="2"/>
  <c r="L19" i="2"/>
  <c r="L21" i="2"/>
  <c r="L22" i="2"/>
  <c r="L23" i="2"/>
  <c r="L24" i="2"/>
  <c r="L26" i="2"/>
  <c r="L20" i="2"/>
  <c r="L28" i="2"/>
  <c r="L29" i="2"/>
  <c r="L30" i="2"/>
  <c r="L32" i="2"/>
  <c r="L33" i="2"/>
  <c r="L34" i="2"/>
  <c r="L36" i="2"/>
  <c r="L38" i="2"/>
  <c r="L39" i="2"/>
  <c r="L40" i="2"/>
  <c r="L41" i="2"/>
  <c r="L42" i="2"/>
  <c r="L43" i="2"/>
  <c r="L44" i="2"/>
  <c r="L47" i="2"/>
  <c r="L48" i="2"/>
  <c r="L49" i="2"/>
  <c r="L50" i="2"/>
  <c r="L52" i="2"/>
  <c r="L53" i="2"/>
  <c r="L54" i="2"/>
  <c r="L57" i="2"/>
  <c r="L59" i="2"/>
  <c r="L60" i="2"/>
  <c r="L61" i="2"/>
  <c r="L62" i="2"/>
  <c r="L63" i="2"/>
  <c r="L64" i="2"/>
  <c r="L65" i="2"/>
  <c r="L67" i="2"/>
  <c r="K9" i="2"/>
  <c r="K10" i="2"/>
  <c r="K11" i="2"/>
  <c r="K12" i="2"/>
  <c r="K13" i="2"/>
  <c r="K14" i="2"/>
  <c r="K16" i="2"/>
  <c r="K17" i="2"/>
  <c r="K19" i="2"/>
  <c r="K21" i="2"/>
  <c r="K22" i="2"/>
  <c r="K23" i="2"/>
  <c r="K24" i="2"/>
  <c r="K26" i="2"/>
  <c r="K20" i="2"/>
  <c r="K27" i="2"/>
  <c r="K28" i="2"/>
  <c r="K29" i="2"/>
  <c r="K30" i="2"/>
  <c r="K32" i="2"/>
  <c r="K33" i="2"/>
  <c r="K34" i="2"/>
  <c r="K36" i="2"/>
  <c r="K38" i="2"/>
  <c r="K39" i="2"/>
  <c r="K40" i="2"/>
  <c r="K41" i="2"/>
  <c r="K42" i="2"/>
  <c r="K43" i="2"/>
  <c r="K44" i="2"/>
  <c r="K47" i="2"/>
  <c r="K48" i="2"/>
  <c r="K49" i="2"/>
  <c r="K50" i="2"/>
  <c r="K52" i="2"/>
  <c r="K53" i="2"/>
  <c r="K54" i="2"/>
  <c r="K57" i="2"/>
  <c r="K59" i="2"/>
  <c r="K60" i="2"/>
  <c r="K61" i="2"/>
  <c r="K62" i="2"/>
  <c r="K63" i="2"/>
  <c r="K64" i="2"/>
  <c r="K65" i="2"/>
  <c r="K67" i="2"/>
  <c r="J9" i="2"/>
  <c r="J10" i="2"/>
  <c r="J11" i="2"/>
  <c r="J12" i="2"/>
  <c r="J13" i="2"/>
  <c r="J14" i="2"/>
  <c r="J16" i="2"/>
  <c r="J17" i="2"/>
  <c r="J18" i="2"/>
  <c r="J19" i="2"/>
  <c r="J21" i="2"/>
  <c r="J22" i="2"/>
  <c r="J23" i="2"/>
  <c r="J24" i="2"/>
  <c r="J20" i="2"/>
  <c r="J27" i="2"/>
  <c r="J28" i="2"/>
  <c r="J29" i="2"/>
  <c r="J30" i="2"/>
  <c r="J32" i="2"/>
  <c r="J33" i="2"/>
  <c r="J34" i="2"/>
  <c r="J35" i="2"/>
  <c r="J36" i="2"/>
  <c r="J37" i="2"/>
  <c r="J38" i="2"/>
  <c r="J41" i="2"/>
  <c r="J42" i="2"/>
  <c r="J43" i="2"/>
  <c r="J44" i="2"/>
  <c r="J45" i="2"/>
  <c r="J47" i="2"/>
  <c r="J48" i="2"/>
  <c r="J49" i="2"/>
  <c r="J50" i="2"/>
  <c r="J51" i="2"/>
  <c r="J53" i="2"/>
  <c r="J57" i="2"/>
  <c r="J59" i="2"/>
  <c r="J60" i="2"/>
  <c r="J61" i="2"/>
  <c r="J62" i="2"/>
  <c r="J63" i="2"/>
  <c r="J64" i="2"/>
  <c r="J65" i="2"/>
  <c r="J66" i="2"/>
  <c r="J67" i="2"/>
  <c r="I9" i="2"/>
  <c r="I10" i="2"/>
  <c r="I11" i="2"/>
  <c r="I12" i="2"/>
  <c r="I13" i="2"/>
  <c r="I14" i="2"/>
  <c r="I16" i="2"/>
  <c r="I17" i="2"/>
  <c r="I18" i="2"/>
  <c r="I19" i="2"/>
  <c r="I21" i="2"/>
  <c r="I22" i="2"/>
  <c r="I23" i="2"/>
  <c r="I24" i="2"/>
  <c r="I20" i="2"/>
  <c r="I27" i="2"/>
  <c r="I28" i="2"/>
  <c r="I29" i="2"/>
  <c r="I30" i="2"/>
  <c r="I32" i="2"/>
  <c r="I33" i="2"/>
  <c r="I34" i="2"/>
  <c r="I35" i="2"/>
  <c r="I36" i="2"/>
  <c r="I37" i="2"/>
  <c r="I38" i="2"/>
  <c r="I39" i="2"/>
  <c r="I41" i="2"/>
  <c r="I42" i="2"/>
  <c r="I43" i="2"/>
  <c r="I44" i="2"/>
  <c r="I45" i="2"/>
  <c r="I47" i="2"/>
  <c r="I48" i="2"/>
  <c r="I49" i="2"/>
  <c r="I50" i="2"/>
  <c r="I51" i="2"/>
  <c r="I53" i="2"/>
  <c r="I57" i="2"/>
  <c r="I59" i="2"/>
  <c r="I60" i="2"/>
  <c r="I61" i="2"/>
  <c r="I62" i="2"/>
  <c r="I63" i="2"/>
  <c r="I64" i="2"/>
  <c r="I65" i="2"/>
  <c r="I66" i="2"/>
  <c r="I67" i="2"/>
  <c r="O38" i="2" l="1"/>
  <c r="P44" i="2"/>
  <c r="P36" i="2"/>
  <c r="P34" i="2"/>
  <c r="P26" i="2"/>
  <c r="P50" i="2"/>
  <c r="P25" i="2"/>
  <c r="P15" i="2"/>
  <c r="O8" i="2"/>
  <c r="N51" i="2"/>
  <c r="M35" i="2"/>
  <c r="M18" i="2"/>
  <c r="N66" i="2"/>
  <c r="N45" i="2"/>
  <c r="N37" i="2"/>
  <c r="N8" i="2"/>
  <c r="K25" i="2"/>
  <c r="L66" i="2"/>
  <c r="L45" i="2"/>
  <c r="L37" i="2"/>
  <c r="L35" i="2"/>
  <c r="L18" i="2"/>
  <c r="K51" i="2"/>
  <c r="L8" i="2"/>
  <c r="J25" i="2"/>
  <c r="I40" i="2"/>
  <c r="I15" i="2"/>
  <c r="J26" i="2"/>
  <c r="J54" i="2"/>
  <c r="J52" i="2"/>
  <c r="I8" i="2"/>
  <c r="T68" i="2"/>
  <c r="S68" i="2"/>
  <c r="R68" i="2"/>
  <c r="Q68" i="2"/>
  <c r="X68" i="2" l="1"/>
  <c r="W68" i="2"/>
  <c r="V68" i="2"/>
  <c r="U68" i="2"/>
  <c r="H68" i="2"/>
  <c r="G68" i="2"/>
  <c r="N68" i="2" l="1"/>
  <c r="M68" i="2"/>
  <c r="P68" i="2"/>
  <c r="O68" i="2"/>
  <c r="F68" i="2"/>
  <c r="E68" i="2"/>
  <c r="J68" i="2" l="1"/>
  <c r="I68" i="2"/>
  <c r="K68" i="2"/>
  <c r="L68" i="2"/>
</calcChain>
</file>

<file path=xl/sharedStrings.xml><?xml version="1.0" encoding="utf-8"?>
<sst xmlns="http://schemas.openxmlformats.org/spreadsheetml/2006/main" count="335" uniqueCount="183">
  <si>
    <t>Benämning</t>
  </si>
  <si>
    <t>E0121</t>
  </si>
  <si>
    <t>Masterprogram, arkitektur</t>
  </si>
  <si>
    <t>E0130</t>
  </si>
  <si>
    <t>Masterprogram, husbyggnads- och anläggningsteknik</t>
  </si>
  <si>
    <t>E0133</t>
  </si>
  <si>
    <t>Masterprogram, miljöteknik och hållbar infrastruktur</t>
  </si>
  <si>
    <t>E0134</t>
  </si>
  <si>
    <t>Masterprogram, transport och geoinformatik</t>
  </si>
  <si>
    <t>E0137</t>
  </si>
  <si>
    <t>Masterprogram, fastigheter och byggande</t>
  </si>
  <si>
    <t>E0138</t>
  </si>
  <si>
    <t>Masterprogram, hållbar samhällsplanering och stadsutformning</t>
  </si>
  <si>
    <t>E0201</t>
  </si>
  <si>
    <t>Masterprogram, Industriell och miljöinriktad bioteknologi</t>
  </si>
  <si>
    <t>E0202</t>
  </si>
  <si>
    <t>Masterprogram, medicinsk bioteknologi</t>
  </si>
  <si>
    <t>E0204</t>
  </si>
  <si>
    <t>Masterprogram, molekylära tekniker inom livsvetenskaperna</t>
  </si>
  <si>
    <t>E0301</t>
  </si>
  <si>
    <t>Masterprogram, kemiteknik för energi och miljö</t>
  </si>
  <si>
    <t>E0302</t>
  </si>
  <si>
    <t>Masterprogram, makromolekylära material</t>
  </si>
  <si>
    <t>E0303</t>
  </si>
  <si>
    <t>Masterprogram, molekylär vetenskap och teknik</t>
  </si>
  <si>
    <t>E0304</t>
  </si>
  <si>
    <t>Masterprogram, makromolekylära material, Spår, polymerteknologi</t>
  </si>
  <si>
    <t>E0421</t>
  </si>
  <si>
    <t>Masterprogram, maskininlärning</t>
  </si>
  <si>
    <t>E0424</t>
  </si>
  <si>
    <t>Masterprogram, datalogi</t>
  </si>
  <si>
    <t>E0501</t>
  </si>
  <si>
    <t>Masterprogram, elkraftteknik</t>
  </si>
  <si>
    <t>E0504</t>
  </si>
  <si>
    <t>Masterprogram, systemteknik och robotik</t>
  </si>
  <si>
    <t>E0701</t>
  </si>
  <si>
    <t>Masterprogram, flyg- och rymdteknik</t>
  </si>
  <si>
    <t>E0702</t>
  </si>
  <si>
    <t>Masterprogram, teknisk fysik</t>
  </si>
  <si>
    <t>E0703</t>
  </si>
  <si>
    <t>Masterprogram, teknisk mekanik</t>
  </si>
  <si>
    <t>E0706</t>
  </si>
  <si>
    <t>Masterprogram, kärnenergiteknik</t>
  </si>
  <si>
    <t>E0708</t>
  </si>
  <si>
    <t>Masterprogram, tillämpad matematik och beräkningsmatematik</t>
  </si>
  <si>
    <t>E0721</t>
  </si>
  <si>
    <t>Masterprogram, fordonsteknik</t>
  </si>
  <si>
    <t>E0722</t>
  </si>
  <si>
    <t>Masterprogram, marina system</t>
  </si>
  <si>
    <t>E0801</t>
  </si>
  <si>
    <t>Magisterprogram, entreprenörskap och innovationsledning</t>
  </si>
  <si>
    <t>E0803</t>
  </si>
  <si>
    <t>Masterprogram, industriell produktion</t>
  </si>
  <si>
    <t>E0804</t>
  </si>
  <si>
    <t>Masterprogram, hållbar energiteknik</t>
  </si>
  <si>
    <t>E0805</t>
  </si>
  <si>
    <t>Masterprogram, teknik och hållbar utveckling</t>
  </si>
  <si>
    <t>E0824</t>
  </si>
  <si>
    <t>Masterprogram, industriell ekonomi</t>
  </si>
  <si>
    <t>E0828</t>
  </si>
  <si>
    <t>Masterprogram, teknisk materialvetenskap</t>
  </si>
  <si>
    <t>E0907</t>
  </si>
  <si>
    <t>Masterprogram, nanoteknik</t>
  </si>
  <si>
    <t>E0909</t>
  </si>
  <si>
    <t>Masterprogram, programvaruteknik för distribuerade system</t>
  </si>
  <si>
    <t>E0911</t>
  </si>
  <si>
    <t>Masterprogram, kommunikationssystem</t>
  </si>
  <si>
    <t>E0914</t>
  </si>
  <si>
    <t>Masterprogram, inbyggda system</t>
  </si>
  <si>
    <t>E1001</t>
  </si>
  <si>
    <t>Magisterprogram, ljusdesign</t>
  </si>
  <si>
    <t>E1022</t>
  </si>
  <si>
    <t>Masterprogram, medicinsk teknik</t>
  </si>
  <si>
    <t>Skola</t>
  </si>
  <si>
    <t>ABE</t>
  </si>
  <si>
    <t>SCI</t>
  </si>
  <si>
    <t>ITM</t>
  </si>
  <si>
    <t>i.u.</t>
  </si>
  <si>
    <t>hp</t>
  </si>
  <si>
    <t>E0426</t>
  </si>
  <si>
    <t>E0724</t>
  </si>
  <si>
    <t>E0825</t>
  </si>
  <si>
    <t>E0826</t>
  </si>
  <si>
    <t>E0834</t>
  </si>
  <si>
    <t>E0835</t>
  </si>
  <si>
    <t>Masterprogram, industriell produktutveckling, spår maskinkonstruktion</t>
  </si>
  <si>
    <t>Masterprogram, industriell produktutveckling, spår mekatronik</t>
  </si>
  <si>
    <t>Masterprogram, integrerad produktdesign, spår teknisk design</t>
  </si>
  <si>
    <t>Masterprogram, integrerad produktdesign, spår innovationsledning och produktutveckling</t>
  </si>
  <si>
    <t>Masterprogram, interaktiv medieteknik</t>
  </si>
  <si>
    <t>Masterprogram, datorsimuleringar inom teknik och naturvetenskap</t>
  </si>
  <si>
    <t>Anmälningar totalt</t>
  </si>
  <si>
    <t>E0506</t>
  </si>
  <si>
    <t>Masterprogram, information och nätverksteknologi</t>
  </si>
  <si>
    <t>Förstahands-sökande totalt</t>
  </si>
  <si>
    <t>Anmälningar, anmälnings-avgiftsskyldiga</t>
  </si>
  <si>
    <t>Masterprogram, elektromagnetism, fusion och rymdteknik</t>
  </si>
  <si>
    <t>Masterprogram, järnvägsteknik</t>
  </si>
  <si>
    <t>Masterprogram, ICT Innovation, Data Science KTH</t>
  </si>
  <si>
    <t>Masterprogram, ICT Innovation, Människa dator interaktion och design KTH</t>
  </si>
  <si>
    <t>Masterprogram, ICT Innovation, Inbyggda system KTH</t>
  </si>
  <si>
    <t>Masterprogram, ICT Innovation, Autonoma system KTH</t>
  </si>
  <si>
    <t>Masterprogram, teknik, arbete och hälsa</t>
  </si>
  <si>
    <t>E0507</t>
  </si>
  <si>
    <t>E0725</t>
  </si>
  <si>
    <t>E0918</t>
  </si>
  <si>
    <t>E0920</t>
  </si>
  <si>
    <t>E0921</t>
  </si>
  <si>
    <t>E0923</t>
  </si>
  <si>
    <t>E1023</t>
  </si>
  <si>
    <t>CBH</t>
  </si>
  <si>
    <t>EECS</t>
  </si>
  <si>
    <t>E0203</t>
  </si>
  <si>
    <t>E0924</t>
  </si>
  <si>
    <t>E0925</t>
  </si>
  <si>
    <t>E0840</t>
  </si>
  <si>
    <t>Sammanställning antal anmälningar till Kandidatprogram i informations- och kommunikationsteknik (eng)</t>
  </si>
  <si>
    <t>HT14</t>
  </si>
  <si>
    <t>HT16</t>
  </si>
  <si>
    <t>HT15</t>
  </si>
  <si>
    <t>HT17</t>
  </si>
  <si>
    <t>HT18</t>
  </si>
  <si>
    <t>HT20</t>
  </si>
  <si>
    <t>HT19</t>
  </si>
  <si>
    <t>Masterprogram, idrottsteknologi</t>
  </si>
  <si>
    <t>E0210</t>
  </si>
  <si>
    <t>HT21</t>
  </si>
  <si>
    <t>Masterprogram, ICT Innovation - spår Moln- och nätverksinfrastrukturer KTH</t>
  </si>
  <si>
    <t>Masterprogram, ICT Innovation - spår Visuell databehandling och kommunikation KTH</t>
  </si>
  <si>
    <t>Masterprogram, hållbar produktionsutveckling</t>
  </si>
  <si>
    <t>Master HT22</t>
  </si>
  <si>
    <t>HT22</t>
  </si>
  <si>
    <t>E0427</t>
  </si>
  <si>
    <t>Förstahandssökande anmälningsavgifts-skyldiga</t>
  </si>
  <si>
    <t>Masterprogram, innovativ teknik för en hälsosam livsmiljö</t>
  </si>
  <si>
    <t>Master HT23</t>
  </si>
  <si>
    <t>Förstahandssökande</t>
  </si>
  <si>
    <t>Anmälningar, anmälningsavgiftsskyldiga</t>
  </si>
  <si>
    <t>Förstahandssökande anmälningsavgiftsskyldiga</t>
  </si>
  <si>
    <t>HT23</t>
  </si>
  <si>
    <t>E0823</t>
  </si>
  <si>
    <t>Masterprogram, teknikbaserad entreprenöskap</t>
  </si>
  <si>
    <r>
      <t xml:space="preserve">Kolumnerna </t>
    </r>
    <r>
      <rPr>
        <i/>
        <sz val="9"/>
        <color theme="1"/>
        <rFont val="Arial"/>
        <family val="2"/>
      </rPr>
      <t>Anmälningar totalt</t>
    </r>
    <r>
      <rPr>
        <sz val="9"/>
        <color theme="1"/>
        <rFont val="Arial"/>
        <family val="2"/>
      </rPr>
      <t xml:space="preserve"> samt </t>
    </r>
    <r>
      <rPr>
        <i/>
        <sz val="9"/>
        <color theme="1"/>
        <rFont val="Arial"/>
        <family val="2"/>
      </rPr>
      <t>Anmälningar, anmälningsavgiftsskyldiga</t>
    </r>
    <r>
      <rPr>
        <sz val="9"/>
        <color theme="1"/>
        <rFont val="Arial"/>
        <family val="2"/>
      </rPr>
      <t xml:space="preserve"> listar antalet anmälningar och motsvarar inte antalet unika individer.</t>
    </r>
  </si>
  <si>
    <t>Siffrorna för anmälningsavgiftsskyldiga kommer att minska efter 1 februari, då de som inte betalat anmälningsavgift sållats bort.</t>
  </si>
  <si>
    <t>Summeringar</t>
  </si>
  <si>
    <t>Antal anmälningar</t>
  </si>
  <si>
    <t>Antal förstahands-
anmälningar</t>
  </si>
  <si>
    <t xml:space="preserve">Antal anmälningar </t>
  </si>
  <si>
    <t>Antal förstahands-
anmälningar,
avgiftsskyldiga</t>
  </si>
  <si>
    <t>Antal anmälningar, avgiftsskyldiga</t>
  </si>
  <si>
    <t>Antal förstahands-
anmälningar, avgiftsskyldiga</t>
  </si>
  <si>
    <t>Antal anmälningar,
avgiftsskyldiga</t>
  </si>
  <si>
    <t>Anmälnings-
kod</t>
  </si>
  <si>
    <t>HT23 - HT24</t>
  </si>
  <si>
    <t>Anmälningar, procentuell förändring</t>
  </si>
  <si>
    <t>Antal förstahands-
anmälningar, förändring</t>
  </si>
  <si>
    <t>Förstahands-
anmälningar, procentuell förändring</t>
  </si>
  <si>
    <t>Antal anmälningar avgiftsskyldiga, förändring</t>
  </si>
  <si>
    <t>Anmälningar avgiftsskyldiga,
procentuell förändring</t>
  </si>
  <si>
    <t>Antal förstahands-
anmälningar avgiftsskyldiga, förändring</t>
  </si>
  <si>
    <t>Anmälningar i MASTERHT24 efter sista anmälningsdag (240115) och förstahandssökande per program i MASTERHT24 i jämförelse med MASTERHT23 och MASTERHT22</t>
  </si>
  <si>
    <t>Källa: NyA 240116. Sammanställt av Mats Åberg, AUA, EDO/VS</t>
  </si>
  <si>
    <t>E0205</t>
  </si>
  <si>
    <t>Masterprogram, cybersäkerhet</t>
  </si>
  <si>
    <t>E0428</t>
  </si>
  <si>
    <t>E0836</t>
  </si>
  <si>
    <t>Masterprogram, biostatistik och datavetenskap (nytt HT2024)</t>
  </si>
  <si>
    <t>Masterprogram, hållbar digitalisering (nytt HT2024)</t>
  </si>
  <si>
    <t>Masterprogram, mekatronik (nytt HT2024)</t>
  </si>
  <si>
    <t>Denna sammanställning innehåller alla program och sökalternativ i antagningsomgången för masterprogram hösten 2024</t>
  </si>
  <si>
    <t>Master HT24</t>
  </si>
  <si>
    <t>Anmälningsstatistik Internationella antagningsomgångarna inför HT2024</t>
  </si>
  <si>
    <t>Material framtaget av Mats Åberg, AUA. Källa: Antagningssystemet NyA 240116</t>
  </si>
  <si>
    <t>Sammanställning antal anmälningar i MASTERHT24 per den 16 januari 2024</t>
  </si>
  <si>
    <t>HT24</t>
  </si>
  <si>
    <t>Procentuell förändring HT23 - HT24</t>
  </si>
  <si>
    <t>Förstahands-
sökande totalt</t>
  </si>
  <si>
    <t>Antal anmälningar, förändring</t>
  </si>
  <si>
    <t>Förstahands-
anmälningar avgiftsskyldiga,
procentuell förändring</t>
  </si>
  <si>
    <t>IKHT HT23</t>
  </si>
  <si>
    <t>IKHT HT22</t>
  </si>
  <si>
    <t>IKHT HT24</t>
  </si>
  <si>
    <t>Procentuell förändring HT23-HT24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</si>
</sst>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ahoma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indexed="8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theme="3" tint="0.39994506668294322"/>
      </top>
      <bottom style="double">
        <color theme="3" tint="0.39994506668294322"/>
      </bottom>
      <diagonal/>
    </border>
    <border>
      <left style="hair">
        <color indexed="64"/>
      </left>
      <right style="hair">
        <color indexed="64"/>
      </right>
      <top style="thin">
        <color theme="3" tint="0.39994506668294322"/>
      </top>
      <bottom style="double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9" fillId="0" borderId="0" applyNumberFormat="0" applyFont="0" applyFill="0" applyBorder="0" applyAlignment="0" applyProtection="0"/>
    <xf numFmtId="0" fontId="23" fillId="0" borderId="0"/>
  </cellStyleXfs>
  <cellXfs count="73">
    <xf numFmtId="0" fontId="0" fillId="0" borderId="0" xfId="0"/>
    <xf numFmtId="0" fontId="21" fillId="0" borderId="11" xfId="0" applyFont="1" applyBorder="1"/>
    <xf numFmtId="0" fontId="21" fillId="0" borderId="0" xfId="0" applyFont="1"/>
    <xf numFmtId="0" fontId="21" fillId="34" borderId="0" xfId="0" applyFont="1" applyFill="1"/>
    <xf numFmtId="0" fontId="21" fillId="0" borderId="12" xfId="0" applyFont="1" applyBorder="1"/>
    <xf numFmtId="0" fontId="20" fillId="0" borderId="0" xfId="0" applyFont="1"/>
    <xf numFmtId="0" fontId="21" fillId="0" borderId="0" xfId="0" applyFont="1" applyFill="1" applyBorder="1"/>
    <xf numFmtId="0" fontId="21" fillId="35" borderId="12" xfId="0" applyFont="1" applyFill="1" applyBorder="1" applyAlignment="1">
      <alignment horizontal="right"/>
    </xf>
    <xf numFmtId="0" fontId="20" fillId="0" borderId="13" xfId="0" applyFont="1" applyBorder="1"/>
    <xf numFmtId="0" fontId="21" fillId="0" borderId="0" xfId="0" applyFont="1" applyBorder="1"/>
    <xf numFmtId="0" fontId="21" fillId="0" borderId="14" xfId="0" applyFont="1" applyBorder="1"/>
    <xf numFmtId="0" fontId="21" fillId="34" borderId="0" xfId="0" applyFont="1" applyFill="1" applyAlignment="1">
      <alignment wrapText="1"/>
    </xf>
    <xf numFmtId="0" fontId="22" fillId="0" borderId="11" xfId="0" applyFont="1" applyBorder="1"/>
    <xf numFmtId="0" fontId="20" fillId="0" borderId="0" xfId="0" applyFont="1" applyAlignment="1">
      <alignment horizontal="left" wrapText="1"/>
    </xf>
    <xf numFmtId="0" fontId="21" fillId="34" borderId="0" xfId="0" applyFont="1" applyFill="1" applyBorder="1"/>
    <xf numFmtId="0" fontId="22" fillId="0" borderId="16" xfId="0" applyFont="1" applyBorder="1"/>
    <xf numFmtId="0" fontId="21" fillId="0" borderId="16" xfId="0" applyFont="1" applyBorder="1"/>
    <xf numFmtId="164" fontId="20" fillId="0" borderId="0" xfId="42" applyNumberFormat="1" applyFont="1" applyAlignment="1">
      <alignment horizontal="center"/>
    </xf>
    <xf numFmtId="0" fontId="20" fillId="0" borderId="0" xfId="0" applyFont="1" applyBorder="1"/>
    <xf numFmtId="0" fontId="22" fillId="0" borderId="15" xfId="0" applyFont="1" applyBorder="1"/>
    <xf numFmtId="0" fontId="25" fillId="0" borderId="0" xfId="0" applyFont="1"/>
    <xf numFmtId="0" fontId="26" fillId="0" borderId="0" xfId="0" applyFont="1"/>
    <xf numFmtId="0" fontId="21" fillId="36" borderId="12" xfId="0" applyFont="1" applyFill="1" applyBorder="1" applyAlignment="1">
      <alignment horizontal="right"/>
    </xf>
    <xf numFmtId="0" fontId="22" fillId="0" borderId="0" xfId="0" applyFont="1" applyBorder="1"/>
    <xf numFmtId="0" fontId="28" fillId="0" borderId="0" xfId="0" applyFont="1"/>
    <xf numFmtId="164" fontId="21" fillId="0" borderId="0" xfId="42" applyNumberFormat="1" applyFont="1"/>
    <xf numFmtId="0" fontId="28" fillId="0" borderId="12" xfId="0" applyFont="1" applyFill="1" applyBorder="1"/>
    <xf numFmtId="0" fontId="21" fillId="33" borderId="12" xfId="0" applyFont="1" applyFill="1" applyBorder="1" applyAlignment="1">
      <alignment horizontal="right"/>
    </xf>
    <xf numFmtId="0" fontId="28" fillId="0" borderId="17" xfId="0" applyFont="1" applyFill="1" applyBorder="1"/>
    <xf numFmtId="0" fontId="0" fillId="0" borderId="13" xfId="0" applyBorder="1"/>
    <xf numFmtId="0" fontId="21" fillId="0" borderId="13" xfId="0" applyFont="1" applyBorder="1"/>
    <xf numFmtId="164" fontId="21" fillId="36" borderId="12" xfId="42" applyNumberFormat="1" applyFont="1" applyFill="1" applyBorder="1" applyAlignment="1">
      <alignment horizontal="right"/>
    </xf>
    <xf numFmtId="0" fontId="21" fillId="36" borderId="12" xfId="42" applyNumberFormat="1" applyFont="1" applyFill="1" applyBorder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20" fillId="36" borderId="10" xfId="0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horizontal="left" vertical="center"/>
    </xf>
    <xf numFmtId="0" fontId="21" fillId="35" borderId="10" xfId="0" applyFont="1" applyFill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0" fillId="36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vertical="center"/>
    </xf>
    <xf numFmtId="0" fontId="21" fillId="35" borderId="10" xfId="0" applyFont="1" applyFill="1" applyBorder="1" applyAlignment="1">
      <alignment vertical="center"/>
    </xf>
    <xf numFmtId="0" fontId="24" fillId="0" borderId="10" xfId="0" applyFont="1" applyBorder="1" applyAlignment="1">
      <alignment vertical="center"/>
    </xf>
    <xf numFmtId="164" fontId="20" fillId="0" borderId="10" xfId="42" applyNumberFormat="1" applyFont="1" applyBorder="1" applyAlignment="1">
      <alignment horizontal="center" vertical="center"/>
    </xf>
    <xf numFmtId="0" fontId="20" fillId="0" borderId="10" xfId="0" applyFont="1" applyBorder="1" applyAlignment="1">
      <alignment vertical="top" wrapText="1"/>
    </xf>
    <xf numFmtId="0" fontId="19" fillId="0" borderId="0" xfId="0" applyFont="1"/>
    <xf numFmtId="0" fontId="21" fillId="33" borderId="18" xfId="0" applyFont="1" applyFill="1" applyBorder="1" applyAlignment="1">
      <alignment horizontal="right"/>
    </xf>
    <xf numFmtId="0" fontId="21" fillId="35" borderId="18" xfId="0" applyFont="1" applyFill="1" applyBorder="1" applyAlignment="1">
      <alignment horizontal="right"/>
    </xf>
    <xf numFmtId="0" fontId="24" fillId="34" borderId="19" xfId="0" applyFont="1" applyFill="1" applyBorder="1"/>
    <xf numFmtId="0" fontId="22" fillId="34" borderId="19" xfId="0" applyFont="1" applyFill="1" applyBorder="1"/>
    <xf numFmtId="0" fontId="20" fillId="36" borderId="20" xfId="0" applyFont="1" applyFill="1" applyBorder="1" applyAlignment="1">
      <alignment horizontal="right"/>
    </xf>
    <xf numFmtId="164" fontId="20" fillId="36" borderId="20" xfId="42" applyNumberFormat="1" applyFont="1" applyFill="1" applyBorder="1" applyAlignment="1">
      <alignment horizontal="right"/>
    </xf>
    <xf numFmtId="0" fontId="20" fillId="36" borderId="20" xfId="42" applyNumberFormat="1" applyFont="1" applyFill="1" applyBorder="1" applyAlignment="1">
      <alignment horizontal="right"/>
    </xf>
    <xf numFmtId="0" fontId="20" fillId="33" borderId="20" xfId="0" applyFont="1" applyFill="1" applyBorder="1" applyAlignment="1">
      <alignment horizontal="right"/>
    </xf>
    <xf numFmtId="0" fontId="20" fillId="35" borderId="20" xfId="0" applyFont="1" applyFill="1" applyBorder="1" applyAlignment="1">
      <alignment horizontal="right"/>
    </xf>
    <xf numFmtId="0" fontId="29" fillId="34" borderId="0" xfId="0" applyFont="1" applyFill="1"/>
    <xf numFmtId="0" fontId="19" fillId="34" borderId="0" xfId="0" applyFont="1" applyFill="1"/>
    <xf numFmtId="0" fontId="20" fillId="36" borderId="21" xfId="43" applyFont="1" applyFill="1" applyBorder="1" applyAlignment="1">
      <alignment horizontal="left" wrapText="1"/>
    </xf>
    <xf numFmtId="0" fontId="20" fillId="36" borderId="22" xfId="43" applyFont="1" applyFill="1" applyBorder="1" applyAlignment="1">
      <alignment horizontal="left" wrapText="1"/>
    </xf>
    <xf numFmtId="0" fontId="20" fillId="35" borderId="21" xfId="43" applyFont="1" applyFill="1" applyBorder="1" applyAlignment="1">
      <alignment horizontal="left" wrapText="1"/>
    </xf>
    <xf numFmtId="0" fontId="20" fillId="35" borderId="22" xfId="43" applyFont="1" applyFill="1" applyBorder="1" applyAlignment="1">
      <alignment horizontal="left" wrapText="1"/>
    </xf>
    <xf numFmtId="0" fontId="20" fillId="33" borderId="22" xfId="43" applyFont="1" applyFill="1" applyBorder="1" applyAlignment="1">
      <alignment horizontal="left" wrapText="1"/>
    </xf>
    <xf numFmtId="0" fontId="20" fillId="33" borderId="21" xfId="43" applyFont="1" applyFill="1" applyBorder="1" applyAlignment="1">
      <alignment horizontal="left" wrapText="1"/>
    </xf>
    <xf numFmtId="0" fontId="20" fillId="0" borderId="21" xfId="0" applyFont="1" applyBorder="1" applyAlignment="1">
      <alignment horizontal="left" wrapText="1"/>
    </xf>
    <xf numFmtId="0" fontId="20" fillId="0" borderId="21" xfId="0" applyFont="1" applyBorder="1" applyAlignment="1">
      <alignment horizontal="center" wrapText="1"/>
    </xf>
    <xf numFmtId="0" fontId="21" fillId="34" borderId="22" xfId="0" applyFont="1" applyFill="1" applyBorder="1"/>
    <xf numFmtId="0" fontId="19" fillId="34" borderId="22" xfId="0" applyFont="1" applyFill="1" applyBorder="1"/>
    <xf numFmtId="0" fontId="21" fillId="33" borderId="10" xfId="0" applyFont="1" applyFill="1" applyBorder="1" applyAlignment="1">
      <alignment horizontal="center" vertical="center"/>
    </xf>
    <xf numFmtId="0" fontId="21" fillId="35" borderId="10" xfId="0" applyFont="1" applyFill="1" applyBorder="1" applyAlignment="1">
      <alignment horizontal="center" vertical="center"/>
    </xf>
    <xf numFmtId="0" fontId="20" fillId="36" borderId="10" xfId="0" applyFont="1" applyFill="1" applyBorder="1" applyAlignment="1">
      <alignment horizontal="center" vertical="center"/>
    </xf>
    <xf numFmtId="164" fontId="30" fillId="0" borderId="10" xfId="42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4"/>
    <cellStyle name="Normal 4" xfId="45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Anmälningar</a:t>
            </a:r>
            <a:r>
              <a:rPr lang="sv-SE" baseline="0"/>
              <a:t> till masterprogram 2014 - 2023</a:t>
            </a:r>
            <a:endParaRPr lang="sv-S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7850949691848931E-2"/>
          <c:y val="0.17171296296296296"/>
          <c:w val="0.57336957245052755"/>
          <c:h val="0.61498432487605714"/>
        </c:manualLayout>
      </c:layout>
      <c:lineChart>
        <c:grouping val="standard"/>
        <c:varyColors val="0"/>
        <c:ser>
          <c:idx val="0"/>
          <c:order val="0"/>
          <c:tx>
            <c:strRef>
              <c:f>Sammanställning!$H$10</c:f>
              <c:strCache>
                <c:ptCount val="1"/>
                <c:pt idx="0">
                  <c:v>Anmälningar totalt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Sammanställning!$I$9:$S$9</c:f>
              <c:strCache>
                <c:ptCount val="11"/>
                <c:pt idx="0">
                  <c:v>HT14</c:v>
                </c:pt>
                <c:pt idx="1">
                  <c:v>HT15</c:v>
                </c:pt>
                <c:pt idx="2">
                  <c:v>HT16</c:v>
                </c:pt>
                <c:pt idx="3">
                  <c:v>HT17</c:v>
                </c:pt>
                <c:pt idx="4">
                  <c:v>HT18</c:v>
                </c:pt>
                <c:pt idx="5">
                  <c:v>HT19</c:v>
                </c:pt>
                <c:pt idx="6">
                  <c:v>HT20</c:v>
                </c:pt>
                <c:pt idx="7">
                  <c:v>HT21</c:v>
                </c:pt>
                <c:pt idx="8">
                  <c:v>HT22</c:v>
                </c:pt>
                <c:pt idx="9">
                  <c:v>HT23</c:v>
                </c:pt>
                <c:pt idx="10">
                  <c:v>HT24</c:v>
                </c:pt>
              </c:strCache>
            </c:strRef>
          </c:cat>
          <c:val>
            <c:numRef>
              <c:f>Sammanställning!$I$10:$S$10</c:f>
              <c:numCache>
                <c:formatCode>General</c:formatCode>
                <c:ptCount val="11"/>
                <c:pt idx="0">
                  <c:v>11772</c:v>
                </c:pt>
                <c:pt idx="1">
                  <c:v>14264</c:v>
                </c:pt>
                <c:pt idx="2">
                  <c:v>18267</c:v>
                </c:pt>
                <c:pt idx="3">
                  <c:v>23441</c:v>
                </c:pt>
                <c:pt idx="4">
                  <c:v>22373</c:v>
                </c:pt>
                <c:pt idx="5">
                  <c:v>19841</c:v>
                </c:pt>
                <c:pt idx="6">
                  <c:v>24988</c:v>
                </c:pt>
                <c:pt idx="7">
                  <c:v>24133</c:v>
                </c:pt>
                <c:pt idx="8">
                  <c:v>24325</c:v>
                </c:pt>
                <c:pt idx="9">
                  <c:v>25465</c:v>
                </c:pt>
                <c:pt idx="10">
                  <c:v>25760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6-4A08-BBA5-7E2B19D7F1E5}"/>
            </c:ext>
          </c:extLst>
        </c:ser>
        <c:ser>
          <c:idx val="1"/>
          <c:order val="1"/>
          <c:tx>
            <c:strRef>
              <c:f>Sammanställning!$H$11</c:f>
              <c:strCache>
                <c:ptCount val="1"/>
                <c:pt idx="0">
                  <c:v>Förstahandssökande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Sammanställning!$I$9:$S$9</c:f>
              <c:strCache>
                <c:ptCount val="11"/>
                <c:pt idx="0">
                  <c:v>HT14</c:v>
                </c:pt>
                <c:pt idx="1">
                  <c:v>HT15</c:v>
                </c:pt>
                <c:pt idx="2">
                  <c:v>HT16</c:v>
                </c:pt>
                <c:pt idx="3">
                  <c:v>HT17</c:v>
                </c:pt>
                <c:pt idx="4">
                  <c:v>HT18</c:v>
                </c:pt>
                <c:pt idx="5">
                  <c:v>HT19</c:v>
                </c:pt>
                <c:pt idx="6">
                  <c:v>HT20</c:v>
                </c:pt>
                <c:pt idx="7">
                  <c:v>HT21</c:v>
                </c:pt>
                <c:pt idx="8">
                  <c:v>HT22</c:v>
                </c:pt>
                <c:pt idx="9">
                  <c:v>HT23</c:v>
                </c:pt>
                <c:pt idx="10">
                  <c:v>HT24</c:v>
                </c:pt>
              </c:strCache>
            </c:strRef>
          </c:cat>
          <c:val>
            <c:numRef>
              <c:f>Sammanställning!$I$11:$S$11</c:f>
              <c:numCache>
                <c:formatCode>General</c:formatCode>
                <c:ptCount val="11"/>
                <c:pt idx="0">
                  <c:v>5238</c:v>
                </c:pt>
                <c:pt idx="1">
                  <c:v>6444</c:v>
                </c:pt>
                <c:pt idx="2">
                  <c:v>8292</c:v>
                </c:pt>
                <c:pt idx="3">
                  <c:v>10976</c:v>
                </c:pt>
                <c:pt idx="4">
                  <c:v>11084</c:v>
                </c:pt>
                <c:pt idx="5">
                  <c:v>9639</c:v>
                </c:pt>
                <c:pt idx="6">
                  <c:v>12518</c:v>
                </c:pt>
                <c:pt idx="7">
                  <c:v>12418</c:v>
                </c:pt>
                <c:pt idx="8">
                  <c:v>12458</c:v>
                </c:pt>
                <c:pt idx="9">
                  <c:v>12719</c:v>
                </c:pt>
                <c:pt idx="10">
                  <c:v>12979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6-4A08-BBA5-7E2B19D7F1E5}"/>
            </c:ext>
          </c:extLst>
        </c:ser>
        <c:ser>
          <c:idx val="2"/>
          <c:order val="2"/>
          <c:tx>
            <c:strRef>
              <c:f>Sammanställning!$H$12</c:f>
              <c:strCache>
                <c:ptCount val="1"/>
                <c:pt idx="0">
                  <c:v>Anmälningar, anmälningsavgiftsskyldiga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Sammanställning!$I$9:$S$9</c:f>
              <c:strCache>
                <c:ptCount val="11"/>
                <c:pt idx="0">
                  <c:v>HT14</c:v>
                </c:pt>
                <c:pt idx="1">
                  <c:v>HT15</c:v>
                </c:pt>
                <c:pt idx="2">
                  <c:v>HT16</c:v>
                </c:pt>
                <c:pt idx="3">
                  <c:v>HT17</c:v>
                </c:pt>
                <c:pt idx="4">
                  <c:v>HT18</c:v>
                </c:pt>
                <c:pt idx="5">
                  <c:v>HT19</c:v>
                </c:pt>
                <c:pt idx="6">
                  <c:v>HT20</c:v>
                </c:pt>
                <c:pt idx="7">
                  <c:v>HT21</c:v>
                </c:pt>
                <c:pt idx="8">
                  <c:v>HT22</c:v>
                </c:pt>
                <c:pt idx="9">
                  <c:v>HT23</c:v>
                </c:pt>
                <c:pt idx="10">
                  <c:v>HT24</c:v>
                </c:pt>
              </c:strCache>
            </c:strRef>
          </c:cat>
          <c:val>
            <c:numRef>
              <c:f>Sammanställning!$I$12:$S$12</c:f>
              <c:numCache>
                <c:formatCode>General</c:formatCode>
                <c:ptCount val="11"/>
                <c:pt idx="0">
                  <c:v>8736</c:v>
                </c:pt>
                <c:pt idx="1">
                  <c:v>9895</c:v>
                </c:pt>
                <c:pt idx="2">
                  <c:v>13514</c:v>
                </c:pt>
                <c:pt idx="3">
                  <c:v>18305</c:v>
                </c:pt>
                <c:pt idx="4">
                  <c:v>17395</c:v>
                </c:pt>
                <c:pt idx="5">
                  <c:v>14762</c:v>
                </c:pt>
                <c:pt idx="6">
                  <c:v>19430</c:v>
                </c:pt>
                <c:pt idx="7">
                  <c:v>18187</c:v>
                </c:pt>
                <c:pt idx="8">
                  <c:v>18835</c:v>
                </c:pt>
                <c:pt idx="9">
                  <c:v>20249</c:v>
                </c:pt>
                <c:pt idx="10">
                  <c:v>19671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06-4A08-BBA5-7E2B19D7F1E5}"/>
            </c:ext>
          </c:extLst>
        </c:ser>
        <c:ser>
          <c:idx val="3"/>
          <c:order val="3"/>
          <c:tx>
            <c:strRef>
              <c:f>Sammanställning!$H$13</c:f>
              <c:strCache>
                <c:ptCount val="1"/>
                <c:pt idx="0">
                  <c:v>Förstahandssökande anmälningsavgiftsskyldiga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Sammanställning!$I$9:$S$9</c:f>
              <c:strCache>
                <c:ptCount val="11"/>
                <c:pt idx="0">
                  <c:v>HT14</c:v>
                </c:pt>
                <c:pt idx="1">
                  <c:v>HT15</c:v>
                </c:pt>
                <c:pt idx="2">
                  <c:v>HT16</c:v>
                </c:pt>
                <c:pt idx="3">
                  <c:v>HT17</c:v>
                </c:pt>
                <c:pt idx="4">
                  <c:v>HT18</c:v>
                </c:pt>
                <c:pt idx="5">
                  <c:v>HT19</c:v>
                </c:pt>
                <c:pt idx="6">
                  <c:v>HT20</c:v>
                </c:pt>
                <c:pt idx="7">
                  <c:v>HT21</c:v>
                </c:pt>
                <c:pt idx="8">
                  <c:v>HT22</c:v>
                </c:pt>
                <c:pt idx="9">
                  <c:v>HT23</c:v>
                </c:pt>
                <c:pt idx="10">
                  <c:v>HT24</c:v>
                </c:pt>
              </c:strCache>
            </c:strRef>
          </c:cat>
          <c:val>
            <c:numRef>
              <c:f>Sammanställning!$I$13:$S$13</c:f>
              <c:numCache>
                <c:formatCode>General</c:formatCode>
                <c:ptCount val="11"/>
                <c:pt idx="0">
                  <c:v>3922</c:v>
                </c:pt>
                <c:pt idx="1">
                  <c:v>4492</c:v>
                </c:pt>
                <c:pt idx="2">
                  <c:v>6109</c:v>
                </c:pt>
                <c:pt idx="3">
                  <c:v>8567</c:v>
                </c:pt>
                <c:pt idx="4">
                  <c:v>8511</c:v>
                </c:pt>
                <c:pt idx="5">
                  <c:v>7105</c:v>
                </c:pt>
                <c:pt idx="6">
                  <c:v>9766</c:v>
                </c:pt>
                <c:pt idx="7">
                  <c:v>9485</c:v>
                </c:pt>
                <c:pt idx="8">
                  <c:v>9803</c:v>
                </c:pt>
                <c:pt idx="9">
                  <c:v>10210</c:v>
                </c:pt>
                <c:pt idx="10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06-4A08-BBA5-7E2B19D7F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093760"/>
        <c:axId val="489097368"/>
      </c:lineChart>
      <c:catAx>
        <c:axId val="48909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89097368"/>
        <c:crosses val="autoZero"/>
        <c:auto val="1"/>
        <c:lblAlgn val="ctr"/>
        <c:lblOffset val="100"/>
        <c:noMultiLvlLbl val="0"/>
      </c:catAx>
      <c:valAx>
        <c:axId val="48909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8909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386505532094141"/>
          <c:y val="0.20866011167976767"/>
          <c:w val="0.3236343328188182"/>
          <c:h val="0.550347769028871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4330</xdr:colOff>
      <xdr:row>3</xdr:row>
      <xdr:rowOff>2</xdr:rowOff>
    </xdr:from>
    <xdr:to>
      <xdr:col>19</xdr:col>
      <xdr:colOff>597477</xdr:colOff>
      <xdr:row>17</xdr:row>
      <xdr:rowOff>190500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F\AUA\Antagningen\&#246;&#246;%20Statistik\MASTERHT16\ARBETSMATERIAL\SQL\MASTER_appl_fe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quirrel SQL Export"/>
      <sheetName val="Sheet2"/>
      <sheetName val="smst"/>
    </sheetNames>
    <sheetDataSet>
      <sheetData sheetId="0"/>
      <sheetData sheetId="1"/>
      <sheetData sheetId="2">
        <row r="3">
          <cell r="G3" t="str">
            <v>E0121</v>
          </cell>
          <cell r="H3">
            <v>465</v>
          </cell>
          <cell r="J3" t="str">
            <v>E0121</v>
          </cell>
          <cell r="K3">
            <v>418</v>
          </cell>
          <cell r="M3" t="str">
            <v>E0121</v>
          </cell>
          <cell r="N3">
            <v>262</v>
          </cell>
        </row>
        <row r="4">
          <cell r="G4" t="str">
            <v>E0130</v>
          </cell>
          <cell r="H4">
            <v>592</v>
          </cell>
          <cell r="J4" t="str">
            <v>E0130</v>
          </cell>
          <cell r="K4">
            <v>378</v>
          </cell>
          <cell r="M4" t="str">
            <v>E0130</v>
          </cell>
          <cell r="N4">
            <v>290</v>
          </cell>
        </row>
        <row r="5">
          <cell r="G5" t="str">
            <v>E0131</v>
          </cell>
          <cell r="H5">
            <v>179</v>
          </cell>
          <cell r="J5" t="str">
            <v>E0131</v>
          </cell>
          <cell r="K5">
            <v>71</v>
          </cell>
          <cell r="M5" t="str">
            <v>E0131</v>
          </cell>
          <cell r="N5">
            <v>64</v>
          </cell>
        </row>
        <row r="6">
          <cell r="G6" t="str">
            <v>E0133</v>
          </cell>
          <cell r="H6">
            <v>395</v>
          </cell>
          <cell r="J6" t="str">
            <v>E0133</v>
          </cell>
          <cell r="K6">
            <v>163</v>
          </cell>
          <cell r="M6" t="str">
            <v>E0133</v>
          </cell>
          <cell r="N6">
            <v>132</v>
          </cell>
        </row>
        <row r="7">
          <cell r="G7" t="str">
            <v>E0134</v>
          </cell>
          <cell r="H7">
            <v>207</v>
          </cell>
          <cell r="J7" t="str">
            <v>E0134</v>
          </cell>
          <cell r="K7">
            <v>103</v>
          </cell>
          <cell r="M7" t="str">
            <v>E0134</v>
          </cell>
          <cell r="N7">
            <v>87</v>
          </cell>
        </row>
        <row r="8">
          <cell r="G8" t="str">
            <v>E0137</v>
          </cell>
          <cell r="H8">
            <v>384</v>
          </cell>
          <cell r="J8" t="str">
            <v>E0137</v>
          </cell>
          <cell r="K8">
            <v>322</v>
          </cell>
          <cell r="M8" t="str">
            <v>E0137</v>
          </cell>
          <cell r="N8">
            <v>190</v>
          </cell>
        </row>
        <row r="9">
          <cell r="G9" t="str">
            <v>E0138</v>
          </cell>
          <cell r="H9">
            <v>425</v>
          </cell>
          <cell r="J9" t="str">
            <v>E0138</v>
          </cell>
          <cell r="K9">
            <v>287</v>
          </cell>
          <cell r="M9" t="str">
            <v>E0138</v>
          </cell>
          <cell r="N9">
            <v>177</v>
          </cell>
        </row>
        <row r="10">
          <cell r="G10" t="str">
            <v>E0139</v>
          </cell>
          <cell r="H10">
            <v>118</v>
          </cell>
          <cell r="J10" t="str">
            <v>E0139</v>
          </cell>
          <cell r="K10">
            <v>81</v>
          </cell>
          <cell r="M10" t="str">
            <v>E0139</v>
          </cell>
          <cell r="N10">
            <v>51</v>
          </cell>
        </row>
        <row r="11">
          <cell r="G11" t="str">
            <v>E0201</v>
          </cell>
          <cell r="H11">
            <v>127</v>
          </cell>
          <cell r="J11" t="str">
            <v>E0201</v>
          </cell>
          <cell r="K11">
            <v>52</v>
          </cell>
          <cell r="M11" t="str">
            <v>E0201</v>
          </cell>
          <cell r="N11">
            <v>42</v>
          </cell>
        </row>
        <row r="12">
          <cell r="G12" t="str">
            <v>E0202</v>
          </cell>
          <cell r="H12">
            <v>157</v>
          </cell>
          <cell r="J12" t="str">
            <v>E0202</v>
          </cell>
          <cell r="K12">
            <v>72</v>
          </cell>
          <cell r="M12" t="str">
            <v>E0202</v>
          </cell>
          <cell r="N12">
            <v>59</v>
          </cell>
        </row>
        <row r="13">
          <cell r="G13" t="str">
            <v>E0204</v>
          </cell>
          <cell r="H13">
            <v>125</v>
          </cell>
          <cell r="J13" t="str">
            <v>E0204</v>
          </cell>
          <cell r="K13">
            <v>65</v>
          </cell>
          <cell r="M13" t="str">
            <v>E0204</v>
          </cell>
          <cell r="N13">
            <v>43</v>
          </cell>
        </row>
        <row r="14">
          <cell r="G14" t="str">
            <v>E0301</v>
          </cell>
          <cell r="H14">
            <v>343</v>
          </cell>
          <cell r="J14" t="str">
            <v>E0301</v>
          </cell>
          <cell r="K14">
            <v>220</v>
          </cell>
          <cell r="M14" t="str">
            <v>E0301</v>
          </cell>
          <cell r="N14">
            <v>196</v>
          </cell>
        </row>
        <row r="15">
          <cell r="G15" t="str">
            <v>E0302</v>
          </cell>
          <cell r="H15">
            <v>31</v>
          </cell>
          <cell r="J15" t="str">
            <v>E0302</v>
          </cell>
          <cell r="K15">
            <v>21</v>
          </cell>
          <cell r="M15" t="str">
            <v>E0302</v>
          </cell>
          <cell r="N15">
            <v>13</v>
          </cell>
        </row>
        <row r="16">
          <cell r="G16" t="str">
            <v>E0303</v>
          </cell>
          <cell r="H16">
            <v>44</v>
          </cell>
          <cell r="J16" t="str">
            <v>E0303</v>
          </cell>
          <cell r="K16">
            <v>11</v>
          </cell>
          <cell r="M16" t="str">
            <v>E0303</v>
          </cell>
          <cell r="N16">
            <v>7</v>
          </cell>
        </row>
        <row r="17">
          <cell r="G17" t="str">
            <v>E0304</v>
          </cell>
          <cell r="H17">
            <v>44</v>
          </cell>
          <cell r="J17" t="str">
            <v>E0304</v>
          </cell>
          <cell r="K17">
            <v>19</v>
          </cell>
          <cell r="M17" t="str">
            <v>E0304</v>
          </cell>
          <cell r="N17">
            <v>16</v>
          </cell>
        </row>
        <row r="18">
          <cell r="G18" t="str">
            <v>E0421</v>
          </cell>
          <cell r="H18">
            <v>303</v>
          </cell>
          <cell r="J18" t="str">
            <v>E0421</v>
          </cell>
          <cell r="K18">
            <v>263</v>
          </cell>
          <cell r="M18" t="str">
            <v>E0421</v>
          </cell>
          <cell r="N18">
            <v>181</v>
          </cell>
        </row>
        <row r="19">
          <cell r="G19" t="str">
            <v>E0422</v>
          </cell>
          <cell r="H19">
            <v>158</v>
          </cell>
          <cell r="J19" t="str">
            <v>E0422</v>
          </cell>
          <cell r="K19">
            <v>127</v>
          </cell>
          <cell r="M19" t="str">
            <v>E0422</v>
          </cell>
          <cell r="N19">
            <v>77</v>
          </cell>
        </row>
        <row r="20">
          <cell r="G20" t="str">
            <v>E0424</v>
          </cell>
          <cell r="H20">
            <v>753</v>
          </cell>
          <cell r="J20" t="str">
            <v>E0424</v>
          </cell>
          <cell r="K20">
            <v>447</v>
          </cell>
          <cell r="M20" t="str">
            <v>E0424</v>
          </cell>
          <cell r="N20">
            <v>354</v>
          </cell>
        </row>
        <row r="21">
          <cell r="G21" t="str">
            <v>E0426</v>
          </cell>
          <cell r="H21">
            <v>161</v>
          </cell>
          <cell r="J21" t="str">
            <v>E0426</v>
          </cell>
          <cell r="K21">
            <v>118</v>
          </cell>
          <cell r="M21" t="str">
            <v>E0426</v>
          </cell>
          <cell r="N21">
            <v>68</v>
          </cell>
        </row>
        <row r="22">
          <cell r="G22" t="str">
            <v>E0501</v>
          </cell>
          <cell r="H22">
            <v>612</v>
          </cell>
          <cell r="J22" t="str">
            <v>E0501</v>
          </cell>
          <cell r="K22">
            <v>400</v>
          </cell>
          <cell r="M22" t="str">
            <v>E0501</v>
          </cell>
          <cell r="N22">
            <v>358</v>
          </cell>
        </row>
        <row r="23">
          <cell r="G23" t="str">
            <v>E0502</v>
          </cell>
          <cell r="H23">
            <v>30</v>
          </cell>
          <cell r="J23" t="str">
            <v>E0502</v>
          </cell>
          <cell r="K23">
            <v>18</v>
          </cell>
          <cell r="M23" t="str">
            <v>E0502</v>
          </cell>
          <cell r="N23">
            <v>14</v>
          </cell>
        </row>
        <row r="24">
          <cell r="G24" t="str">
            <v>E0503</v>
          </cell>
          <cell r="H24">
            <v>307</v>
          </cell>
          <cell r="J24" t="str">
            <v>E0503</v>
          </cell>
          <cell r="K24">
            <v>169</v>
          </cell>
          <cell r="M24" t="str">
            <v>E0503</v>
          </cell>
          <cell r="N24">
            <v>123</v>
          </cell>
        </row>
        <row r="25">
          <cell r="G25" t="str">
            <v>E0504</v>
          </cell>
          <cell r="H25">
            <v>548</v>
          </cell>
          <cell r="J25" t="str">
            <v>E0504</v>
          </cell>
          <cell r="K25">
            <v>315</v>
          </cell>
          <cell r="M25" t="str">
            <v>E0504</v>
          </cell>
          <cell r="N25">
            <v>265</v>
          </cell>
        </row>
        <row r="26">
          <cell r="G26" t="str">
            <v>E0505</v>
          </cell>
          <cell r="H26">
            <v>348</v>
          </cell>
          <cell r="J26" t="str">
            <v>E0505</v>
          </cell>
          <cell r="K26">
            <v>189</v>
          </cell>
          <cell r="M26" t="str">
            <v>E0505</v>
          </cell>
          <cell r="N26">
            <v>169</v>
          </cell>
        </row>
        <row r="27">
          <cell r="G27" t="str">
            <v>E0701</v>
          </cell>
          <cell r="H27">
            <v>466</v>
          </cell>
          <cell r="J27" t="str">
            <v>E0701</v>
          </cell>
          <cell r="K27">
            <v>436</v>
          </cell>
          <cell r="M27" t="str">
            <v>E0701</v>
          </cell>
          <cell r="N27">
            <v>321</v>
          </cell>
        </row>
        <row r="28">
          <cell r="G28" t="str">
            <v>E0702</v>
          </cell>
          <cell r="H28">
            <v>68</v>
          </cell>
          <cell r="J28" t="str">
            <v>E0702</v>
          </cell>
          <cell r="K28">
            <v>38</v>
          </cell>
          <cell r="M28" t="str">
            <v>E0702</v>
          </cell>
          <cell r="N28">
            <v>23</v>
          </cell>
        </row>
        <row r="29">
          <cell r="G29" t="str">
            <v>E0703</v>
          </cell>
          <cell r="H29">
            <v>237</v>
          </cell>
          <cell r="J29" t="str">
            <v>E0703</v>
          </cell>
          <cell r="K29">
            <v>96</v>
          </cell>
          <cell r="M29" t="str">
            <v>E0703</v>
          </cell>
          <cell r="N29">
            <v>74</v>
          </cell>
        </row>
        <row r="30">
          <cell r="G30" t="str">
            <v>E0706</v>
          </cell>
          <cell r="H30">
            <v>97</v>
          </cell>
          <cell r="J30" t="str">
            <v>E0706</v>
          </cell>
          <cell r="K30">
            <v>48</v>
          </cell>
          <cell r="M30" t="str">
            <v>E0706</v>
          </cell>
          <cell r="N30">
            <v>37</v>
          </cell>
        </row>
        <row r="31">
          <cell r="G31" t="str">
            <v>E0708</v>
          </cell>
          <cell r="H31">
            <v>144</v>
          </cell>
          <cell r="J31" t="str">
            <v>E0708</v>
          </cell>
          <cell r="K31">
            <v>112</v>
          </cell>
          <cell r="M31" t="str">
            <v>E0708</v>
          </cell>
          <cell r="N31">
            <v>71</v>
          </cell>
        </row>
        <row r="32">
          <cell r="G32" t="str">
            <v>E0721</v>
          </cell>
          <cell r="H32">
            <v>508</v>
          </cell>
          <cell r="J32" t="str">
            <v>E0721</v>
          </cell>
          <cell r="K32">
            <v>227</v>
          </cell>
          <cell r="M32" t="str">
            <v>E0721</v>
          </cell>
          <cell r="N32">
            <v>205</v>
          </cell>
        </row>
        <row r="33">
          <cell r="G33" t="str">
            <v>E0722</v>
          </cell>
          <cell r="H33">
            <v>85</v>
          </cell>
          <cell r="J33" t="str">
            <v>E0722</v>
          </cell>
          <cell r="K33">
            <v>30</v>
          </cell>
          <cell r="M33" t="str">
            <v>E0722</v>
          </cell>
          <cell r="N33">
            <v>21</v>
          </cell>
        </row>
        <row r="34">
          <cell r="G34" t="str">
            <v>E0724</v>
          </cell>
          <cell r="H34">
            <v>94</v>
          </cell>
          <cell r="J34" t="str">
            <v>E0724</v>
          </cell>
          <cell r="K34">
            <v>61</v>
          </cell>
          <cell r="M34" t="str">
            <v>E0724</v>
          </cell>
          <cell r="N34">
            <v>49</v>
          </cell>
        </row>
        <row r="35">
          <cell r="G35" t="str">
            <v>E0801</v>
          </cell>
          <cell r="H35">
            <v>344</v>
          </cell>
          <cell r="J35" t="str">
            <v>E0801</v>
          </cell>
          <cell r="K35">
            <v>290</v>
          </cell>
          <cell r="M35" t="str">
            <v>E0801</v>
          </cell>
          <cell r="N35">
            <v>152</v>
          </cell>
        </row>
        <row r="36">
          <cell r="G36" t="str">
            <v>E0803</v>
          </cell>
          <cell r="H36">
            <v>396</v>
          </cell>
          <cell r="J36" t="str">
            <v>E0803</v>
          </cell>
          <cell r="K36">
            <v>201</v>
          </cell>
          <cell r="M36" t="str">
            <v>E0803</v>
          </cell>
          <cell r="N36">
            <v>146</v>
          </cell>
        </row>
        <row r="37">
          <cell r="G37" t="str">
            <v>E0804</v>
          </cell>
          <cell r="H37">
            <v>519</v>
          </cell>
          <cell r="J37" t="str">
            <v>E0804</v>
          </cell>
          <cell r="K37">
            <v>339</v>
          </cell>
          <cell r="M37" t="str">
            <v>E0804</v>
          </cell>
          <cell r="N37">
            <v>276</v>
          </cell>
        </row>
        <row r="38">
          <cell r="G38" t="str">
            <v>E0805</v>
          </cell>
          <cell r="H38">
            <v>130</v>
          </cell>
          <cell r="J38" t="str">
            <v>E0805</v>
          </cell>
          <cell r="K38">
            <v>56</v>
          </cell>
          <cell r="M38" t="str">
            <v>E0805</v>
          </cell>
          <cell r="N38">
            <v>36</v>
          </cell>
        </row>
        <row r="39">
          <cell r="G39" t="str">
            <v>E0808</v>
          </cell>
          <cell r="H39">
            <v>217</v>
          </cell>
          <cell r="J39" t="str">
            <v>E0808</v>
          </cell>
          <cell r="K39">
            <v>171</v>
          </cell>
          <cell r="M39" t="str">
            <v>E0808</v>
          </cell>
          <cell r="N39">
            <v>72</v>
          </cell>
        </row>
        <row r="40">
          <cell r="G40" t="str">
            <v>E0824</v>
          </cell>
          <cell r="H40">
            <v>342</v>
          </cell>
          <cell r="J40" t="str">
            <v>E0824</v>
          </cell>
          <cell r="K40">
            <v>252</v>
          </cell>
          <cell r="M40" t="str">
            <v>E0824</v>
          </cell>
          <cell r="N40">
            <v>138</v>
          </cell>
        </row>
        <row r="41">
          <cell r="G41" t="str">
            <v>E0825</v>
          </cell>
          <cell r="H41">
            <v>121</v>
          </cell>
          <cell r="J41" t="str">
            <v>E0825</v>
          </cell>
          <cell r="K41">
            <v>59</v>
          </cell>
          <cell r="M41" t="str">
            <v>E0825</v>
          </cell>
          <cell r="N41">
            <v>37</v>
          </cell>
        </row>
        <row r="42">
          <cell r="G42" t="str">
            <v>E0826</v>
          </cell>
          <cell r="H42">
            <v>92</v>
          </cell>
          <cell r="J42" t="str">
            <v>E0826</v>
          </cell>
          <cell r="K42">
            <v>47</v>
          </cell>
          <cell r="M42" t="str">
            <v>E0826</v>
          </cell>
          <cell r="N42">
            <v>28</v>
          </cell>
        </row>
        <row r="43">
          <cell r="G43" t="str">
            <v>E0828</v>
          </cell>
          <cell r="H43">
            <v>187</v>
          </cell>
          <cell r="J43" t="str">
            <v>E0828</v>
          </cell>
          <cell r="K43">
            <v>95</v>
          </cell>
          <cell r="M43" t="str">
            <v>E0828</v>
          </cell>
          <cell r="N43">
            <v>82</v>
          </cell>
        </row>
        <row r="44">
          <cell r="G44" t="str">
            <v>E0829</v>
          </cell>
          <cell r="H44">
            <v>56</v>
          </cell>
          <cell r="J44" t="str">
            <v>E0829</v>
          </cell>
          <cell r="K44">
            <v>15</v>
          </cell>
          <cell r="M44" t="str">
            <v>E0829</v>
          </cell>
          <cell r="N44">
            <v>15</v>
          </cell>
        </row>
        <row r="45">
          <cell r="G45" t="str">
            <v>E0830</v>
          </cell>
          <cell r="H45">
            <v>95</v>
          </cell>
          <cell r="J45" t="str">
            <v>E0830</v>
          </cell>
          <cell r="K45">
            <v>39</v>
          </cell>
          <cell r="M45" t="str">
            <v>E0830</v>
          </cell>
          <cell r="N45">
            <v>29</v>
          </cell>
        </row>
        <row r="46">
          <cell r="G46" t="str">
            <v>E0831</v>
          </cell>
          <cell r="H46">
            <v>82</v>
          </cell>
          <cell r="J46" t="str">
            <v>E0831</v>
          </cell>
          <cell r="K46">
            <v>40</v>
          </cell>
          <cell r="M46" t="str">
            <v>E0831</v>
          </cell>
          <cell r="N46">
            <v>32</v>
          </cell>
        </row>
        <row r="47">
          <cell r="G47" t="str">
            <v>E0833</v>
          </cell>
          <cell r="H47">
            <v>149</v>
          </cell>
          <cell r="J47" t="str">
            <v>E0833</v>
          </cell>
          <cell r="K47">
            <v>63</v>
          </cell>
          <cell r="M47" t="str">
            <v>E0833</v>
          </cell>
          <cell r="N47">
            <v>58</v>
          </cell>
        </row>
        <row r="48">
          <cell r="G48" t="str">
            <v>E0834</v>
          </cell>
          <cell r="H48">
            <v>235</v>
          </cell>
          <cell r="J48" t="str">
            <v>E0834</v>
          </cell>
          <cell r="K48">
            <v>96</v>
          </cell>
          <cell r="M48" t="str">
            <v>E0834</v>
          </cell>
          <cell r="N48">
            <v>81</v>
          </cell>
        </row>
        <row r="49">
          <cell r="G49" t="str">
            <v>E0835</v>
          </cell>
          <cell r="H49">
            <v>238</v>
          </cell>
          <cell r="J49" t="str">
            <v>E0835</v>
          </cell>
          <cell r="K49">
            <v>102</v>
          </cell>
          <cell r="M49" t="str">
            <v>E0835</v>
          </cell>
          <cell r="N49">
            <v>85</v>
          </cell>
        </row>
        <row r="50">
          <cell r="G50" t="str">
            <v>E0907</v>
          </cell>
          <cell r="H50">
            <v>244</v>
          </cell>
          <cell r="J50" t="str">
            <v>E0907</v>
          </cell>
          <cell r="K50">
            <v>122</v>
          </cell>
          <cell r="M50" t="str">
            <v>E0907</v>
          </cell>
          <cell r="N50">
            <v>108</v>
          </cell>
        </row>
        <row r="51">
          <cell r="G51" t="str">
            <v>E0909</v>
          </cell>
          <cell r="H51">
            <v>284</v>
          </cell>
          <cell r="J51" t="str">
            <v>E0909</v>
          </cell>
          <cell r="K51">
            <v>175</v>
          </cell>
          <cell r="M51" t="str">
            <v>E0909</v>
          </cell>
          <cell r="N51">
            <v>129</v>
          </cell>
        </row>
        <row r="52">
          <cell r="G52" t="str">
            <v>E0911</v>
          </cell>
          <cell r="H52">
            <v>255</v>
          </cell>
          <cell r="J52" t="str">
            <v>E0911</v>
          </cell>
          <cell r="K52">
            <v>122</v>
          </cell>
          <cell r="M52" t="str">
            <v>E0911</v>
          </cell>
          <cell r="N52">
            <v>95</v>
          </cell>
        </row>
        <row r="53">
          <cell r="G53" t="str">
            <v>E0913</v>
          </cell>
          <cell r="H53">
            <v>66</v>
          </cell>
          <cell r="J53" t="str">
            <v>E0913</v>
          </cell>
          <cell r="K53">
            <v>36</v>
          </cell>
          <cell r="M53" t="str">
            <v>E0913</v>
          </cell>
          <cell r="N53">
            <v>31</v>
          </cell>
        </row>
        <row r="54">
          <cell r="G54" t="str">
            <v>E0914</v>
          </cell>
          <cell r="H54">
            <v>525</v>
          </cell>
          <cell r="J54" t="str">
            <v>E0914</v>
          </cell>
          <cell r="K54">
            <v>300</v>
          </cell>
          <cell r="M54" t="str">
            <v>E0914</v>
          </cell>
          <cell r="N54">
            <v>249</v>
          </cell>
        </row>
        <row r="55">
          <cell r="G55" t="str">
            <v>E0915</v>
          </cell>
          <cell r="H55">
            <v>96</v>
          </cell>
          <cell r="J55" t="str">
            <v>E0915</v>
          </cell>
          <cell r="K55">
            <v>44</v>
          </cell>
          <cell r="M55" t="str">
            <v>E0915</v>
          </cell>
          <cell r="N55">
            <v>30</v>
          </cell>
        </row>
        <row r="56">
          <cell r="G56" t="str">
            <v>E1001</v>
          </cell>
          <cell r="H56">
            <v>108</v>
          </cell>
          <cell r="J56" t="str">
            <v>E1001</v>
          </cell>
          <cell r="K56">
            <v>88</v>
          </cell>
          <cell r="M56" t="str">
            <v>E1001</v>
          </cell>
          <cell r="N56">
            <v>47</v>
          </cell>
        </row>
        <row r="57">
          <cell r="G57" t="str">
            <v>E1022</v>
          </cell>
          <cell r="H57">
            <v>178</v>
          </cell>
          <cell r="J57" t="str">
            <v>E1022</v>
          </cell>
          <cell r="K57">
            <v>163</v>
          </cell>
          <cell r="M57" t="str">
            <v>E1022</v>
          </cell>
          <cell r="N57">
            <v>114</v>
          </cell>
        </row>
        <row r="58">
          <cell r="G58" t="str">
            <v>Grand Total</v>
          </cell>
          <cell r="H58">
            <v>13514</v>
          </cell>
          <cell r="J58" t="str">
            <v>Grand Total</v>
          </cell>
          <cell r="K58">
            <v>8292</v>
          </cell>
          <cell r="M58" t="str">
            <v>Grand Total</v>
          </cell>
          <cell r="N58">
            <v>6109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zoomScale="110" zoomScaleNormal="110" workbookViewId="0">
      <selection activeCell="E31" sqref="E31"/>
    </sheetView>
  </sheetViews>
  <sheetFormatPr defaultColWidth="9.140625" defaultRowHeight="12" x14ac:dyDescent="0.2"/>
  <cols>
    <col min="1" max="1" width="34.140625" style="2" customWidth="1"/>
    <col min="2" max="2" width="14" style="2" customWidth="1"/>
    <col min="3" max="3" width="16.28515625" style="2" customWidth="1"/>
    <col min="4" max="4" width="14.140625" style="2" customWidth="1"/>
    <col min="5" max="5" width="21.140625" style="2" customWidth="1"/>
    <col min="6" max="6" width="11.7109375" style="2" customWidth="1"/>
    <col min="7" max="7" width="7.140625" style="2" customWidth="1"/>
    <col min="8" max="8" width="26.42578125" style="2" customWidth="1"/>
    <col min="9" max="18" width="6.140625" style="2" bestFit="1" customWidth="1"/>
    <col min="19" max="19" width="6.7109375" style="2" customWidth="1"/>
    <col min="20" max="16384" width="9.140625" style="2"/>
  </cols>
  <sheetData>
    <row r="1" spans="1:19" ht="15" x14ac:dyDescent="0.25">
      <c r="A1" s="21" t="s">
        <v>171</v>
      </c>
    </row>
    <row r="2" spans="1:19" ht="15" x14ac:dyDescent="0.25">
      <c r="A2" s="2" t="s">
        <v>172</v>
      </c>
      <c r="G2"/>
      <c r="H2"/>
      <c r="I2"/>
    </row>
    <row r="3" spans="1:19" ht="15" x14ac:dyDescent="0.25">
      <c r="G3"/>
      <c r="H3"/>
      <c r="I3"/>
    </row>
    <row r="4" spans="1:19" ht="15" x14ac:dyDescent="0.25">
      <c r="G4"/>
      <c r="H4"/>
      <c r="I4"/>
    </row>
    <row r="5" spans="1:19" x14ac:dyDescent="0.2">
      <c r="A5" s="5" t="s">
        <v>173</v>
      </c>
    </row>
    <row r="6" spans="1:19" x14ac:dyDescent="0.2">
      <c r="A6" s="5"/>
    </row>
    <row r="7" spans="1:19" ht="38.25" customHeight="1" x14ac:dyDescent="0.25">
      <c r="A7" s="8"/>
      <c r="B7" s="45" t="s">
        <v>91</v>
      </c>
      <c r="C7" s="45" t="s">
        <v>176</v>
      </c>
      <c r="D7" s="45" t="s">
        <v>95</v>
      </c>
      <c r="E7" s="45" t="s">
        <v>133</v>
      </c>
      <c r="G7"/>
      <c r="H7"/>
      <c r="I7"/>
      <c r="J7"/>
      <c r="K7"/>
      <c r="L7" s="20"/>
    </row>
    <row r="8" spans="1:19" ht="15" x14ac:dyDescent="0.25">
      <c r="A8" s="40" t="s">
        <v>170</v>
      </c>
      <c r="B8" s="70">
        <v>25760</v>
      </c>
      <c r="C8" s="70">
        <v>12979</v>
      </c>
      <c r="D8" s="70">
        <v>19671</v>
      </c>
      <c r="E8" s="70">
        <v>10110</v>
      </c>
      <c r="G8"/>
      <c r="H8"/>
      <c r="I8"/>
      <c r="J8"/>
      <c r="K8"/>
      <c r="L8" s="20"/>
    </row>
    <row r="9" spans="1:19" ht="15" x14ac:dyDescent="0.25">
      <c r="A9" s="41" t="s">
        <v>135</v>
      </c>
      <c r="B9" s="68">
        <v>25465</v>
      </c>
      <c r="C9" s="68">
        <v>12719</v>
      </c>
      <c r="D9" s="68">
        <v>20249</v>
      </c>
      <c r="E9" s="68">
        <v>10210</v>
      </c>
      <c r="G9"/>
      <c r="H9"/>
      <c r="I9" s="34" t="s">
        <v>117</v>
      </c>
      <c r="J9" s="34" t="s">
        <v>119</v>
      </c>
      <c r="K9" s="34" t="s">
        <v>118</v>
      </c>
      <c r="L9" s="34" t="s">
        <v>120</v>
      </c>
      <c r="M9" s="34" t="s">
        <v>121</v>
      </c>
      <c r="N9" s="34" t="s">
        <v>123</v>
      </c>
      <c r="O9" s="34" t="s">
        <v>122</v>
      </c>
      <c r="P9" s="34" t="s">
        <v>126</v>
      </c>
      <c r="Q9" s="34" t="s">
        <v>131</v>
      </c>
      <c r="R9" s="34" t="s">
        <v>139</v>
      </c>
      <c r="S9" s="34" t="s">
        <v>174</v>
      </c>
    </row>
    <row r="10" spans="1:19" ht="15" x14ac:dyDescent="0.25">
      <c r="A10" s="42" t="s">
        <v>130</v>
      </c>
      <c r="B10" s="69">
        <v>24325</v>
      </c>
      <c r="C10" s="69">
        <v>12458</v>
      </c>
      <c r="D10" s="69">
        <v>18835</v>
      </c>
      <c r="E10" s="69">
        <v>9803</v>
      </c>
      <c r="G10"/>
      <c r="H10" s="33" t="s">
        <v>91</v>
      </c>
      <c r="I10" s="35">
        <v>11772</v>
      </c>
      <c r="J10" s="35">
        <v>14264</v>
      </c>
      <c r="K10" s="35">
        <v>18267</v>
      </c>
      <c r="L10" s="35">
        <v>23441</v>
      </c>
      <c r="M10" s="35">
        <v>22373</v>
      </c>
      <c r="N10" s="35">
        <v>19841</v>
      </c>
      <c r="O10" s="35">
        <v>24988</v>
      </c>
      <c r="P10" s="35">
        <v>24133</v>
      </c>
      <c r="Q10" s="35">
        <v>24325</v>
      </c>
      <c r="R10" s="35">
        <v>25465</v>
      </c>
      <c r="S10" s="72">
        <v>25760</v>
      </c>
    </row>
    <row r="11" spans="1:19" ht="15" x14ac:dyDescent="0.25">
      <c r="A11" s="43" t="s">
        <v>175</v>
      </c>
      <c r="B11" s="44">
        <v>1.2E-2</v>
      </c>
      <c r="C11" s="44">
        <v>0.02</v>
      </c>
      <c r="D11" s="71">
        <v>-2.9000000000000001E-2</v>
      </c>
      <c r="E11" s="71">
        <v>-0.01</v>
      </c>
      <c r="G11"/>
      <c r="H11" s="33" t="s">
        <v>136</v>
      </c>
      <c r="I11" s="35">
        <v>5238</v>
      </c>
      <c r="J11" s="35">
        <v>6444</v>
      </c>
      <c r="K11" s="35">
        <v>8292</v>
      </c>
      <c r="L11" s="35">
        <v>10976</v>
      </c>
      <c r="M11" s="35">
        <v>11084</v>
      </c>
      <c r="N11" s="35">
        <v>9639</v>
      </c>
      <c r="O11" s="35">
        <v>12518</v>
      </c>
      <c r="P11" s="35">
        <v>12418</v>
      </c>
      <c r="Q11" s="35">
        <v>12458</v>
      </c>
      <c r="R11" s="35">
        <v>12719</v>
      </c>
      <c r="S11" s="72">
        <v>12979</v>
      </c>
    </row>
    <row r="12" spans="1:19" ht="15" x14ac:dyDescent="0.25">
      <c r="G12"/>
      <c r="H12" s="33" t="s">
        <v>137</v>
      </c>
      <c r="I12" s="35">
        <v>8736</v>
      </c>
      <c r="J12" s="35">
        <v>9895</v>
      </c>
      <c r="K12" s="35">
        <v>13514</v>
      </c>
      <c r="L12" s="35">
        <v>18305</v>
      </c>
      <c r="M12" s="35">
        <v>17395</v>
      </c>
      <c r="N12" s="35">
        <v>14762</v>
      </c>
      <c r="O12" s="35">
        <v>19430</v>
      </c>
      <c r="P12" s="35">
        <v>18187</v>
      </c>
      <c r="Q12" s="35">
        <v>18835</v>
      </c>
      <c r="R12" s="35">
        <v>20249</v>
      </c>
      <c r="S12" s="72">
        <v>19671</v>
      </c>
    </row>
    <row r="13" spans="1:19" ht="15" x14ac:dyDescent="0.25">
      <c r="A13" s="6" t="s">
        <v>142</v>
      </c>
      <c r="G13"/>
      <c r="H13" s="33" t="s">
        <v>138</v>
      </c>
      <c r="I13" s="35">
        <v>3922</v>
      </c>
      <c r="J13" s="35">
        <v>4492</v>
      </c>
      <c r="K13" s="35">
        <v>6109</v>
      </c>
      <c r="L13" s="35">
        <v>8567</v>
      </c>
      <c r="M13" s="35">
        <v>8511</v>
      </c>
      <c r="N13" s="35">
        <v>7105</v>
      </c>
      <c r="O13" s="35">
        <v>9766</v>
      </c>
      <c r="P13" s="35">
        <v>9485</v>
      </c>
      <c r="Q13" s="35">
        <v>9803</v>
      </c>
      <c r="R13" s="35">
        <v>10210</v>
      </c>
      <c r="S13" s="72">
        <v>10110</v>
      </c>
    </row>
    <row r="14" spans="1:19" ht="15" x14ac:dyDescent="0.25">
      <c r="A14" s="2" t="s">
        <v>143</v>
      </c>
      <c r="G14"/>
      <c r="H14"/>
      <c r="I14"/>
      <c r="J14"/>
      <c r="K14"/>
      <c r="L14" s="20"/>
    </row>
    <row r="15" spans="1:19" ht="15" x14ac:dyDescent="0.25">
      <c r="E15" s="9"/>
      <c r="G15"/>
      <c r="H15"/>
      <c r="I15"/>
      <c r="J15"/>
      <c r="K15"/>
      <c r="L15" s="20"/>
    </row>
    <row r="16" spans="1:19" ht="15" x14ac:dyDescent="0.25">
      <c r="A16" s="5" t="s">
        <v>116</v>
      </c>
      <c r="G16"/>
      <c r="H16"/>
      <c r="I16"/>
      <c r="J16"/>
      <c r="K16"/>
      <c r="L16" s="20"/>
    </row>
    <row r="17" spans="1:12" ht="15" x14ac:dyDescent="0.25">
      <c r="A17" s="5"/>
      <c r="G17"/>
      <c r="H17"/>
      <c r="I17"/>
      <c r="J17"/>
      <c r="K17"/>
      <c r="L17" s="20"/>
    </row>
    <row r="18" spans="1:12" ht="39" customHeight="1" x14ac:dyDescent="0.25">
      <c r="A18" s="10"/>
      <c r="B18" s="45" t="s">
        <v>91</v>
      </c>
      <c r="C18" s="45" t="s">
        <v>94</v>
      </c>
      <c r="D18" s="45" t="s">
        <v>95</v>
      </c>
      <c r="E18" s="45" t="s">
        <v>133</v>
      </c>
      <c r="G18"/>
      <c r="H18"/>
      <c r="I18"/>
      <c r="J18"/>
      <c r="K18"/>
      <c r="L18" s="20"/>
    </row>
    <row r="19" spans="1:12" ht="15" customHeight="1" x14ac:dyDescent="0.25">
      <c r="A19" s="36" t="s">
        <v>181</v>
      </c>
      <c r="B19" s="70">
        <v>1516</v>
      </c>
      <c r="C19" s="70">
        <v>860</v>
      </c>
      <c r="D19" s="70">
        <v>1044</v>
      </c>
      <c r="E19" s="70">
        <v>577</v>
      </c>
      <c r="G19"/>
      <c r="H19"/>
      <c r="I19"/>
      <c r="J19"/>
      <c r="K19"/>
      <c r="L19" s="20"/>
    </row>
    <row r="20" spans="1:12" ht="15" customHeight="1" x14ac:dyDescent="0.25">
      <c r="A20" s="37" t="s">
        <v>179</v>
      </c>
      <c r="B20" s="68">
        <v>1748</v>
      </c>
      <c r="C20" s="68">
        <v>1028</v>
      </c>
      <c r="D20" s="68">
        <v>1313</v>
      </c>
      <c r="E20" s="68">
        <v>744</v>
      </c>
      <c r="G20"/>
      <c r="H20"/>
      <c r="I20"/>
      <c r="J20"/>
      <c r="K20"/>
    </row>
    <row r="21" spans="1:12" ht="15" customHeight="1" x14ac:dyDescent="0.25">
      <c r="A21" s="38" t="s">
        <v>180</v>
      </c>
      <c r="B21" s="69">
        <v>1455</v>
      </c>
      <c r="C21" s="69">
        <v>890</v>
      </c>
      <c r="D21" s="69">
        <v>1012</v>
      </c>
      <c r="E21" s="69">
        <v>599</v>
      </c>
      <c r="G21"/>
      <c r="H21"/>
      <c r="I21"/>
      <c r="J21"/>
      <c r="K21"/>
    </row>
    <row r="22" spans="1:12" ht="15" customHeight="1" x14ac:dyDescent="0.25">
      <c r="A22" s="39" t="s">
        <v>182</v>
      </c>
      <c r="B22" s="71">
        <v>-0.13300000000000001</v>
      </c>
      <c r="C22" s="71">
        <v>-0.16300000000000001</v>
      </c>
      <c r="D22" s="71">
        <v>-0.20499999999999999</v>
      </c>
      <c r="E22" s="71">
        <v>-0.22500000000000001</v>
      </c>
      <c r="G22"/>
      <c r="H22"/>
      <c r="I22"/>
      <c r="J22"/>
      <c r="K22"/>
    </row>
    <row r="23" spans="1:12" ht="15" x14ac:dyDescent="0.25">
      <c r="A23" s="18"/>
      <c r="B23" s="17"/>
      <c r="C23" s="17"/>
      <c r="D23" s="17"/>
      <c r="E23" s="17"/>
      <c r="G23"/>
      <c r="H23"/>
      <c r="I23"/>
      <c r="J23"/>
      <c r="K23"/>
    </row>
    <row r="24" spans="1:12" ht="15" x14ac:dyDescent="0.25">
      <c r="A24" s="6" t="s">
        <v>142</v>
      </c>
      <c r="B24" s="17"/>
      <c r="C24" s="17"/>
      <c r="D24" s="17"/>
      <c r="E24" s="17"/>
      <c r="G24"/>
      <c r="H24"/>
      <c r="I24"/>
      <c r="J24"/>
      <c r="K24"/>
    </row>
    <row r="25" spans="1:12" ht="15" x14ac:dyDescent="0.25">
      <c r="A25" s="2" t="s">
        <v>143</v>
      </c>
      <c r="G25"/>
      <c r="H25"/>
      <c r="I25"/>
      <c r="J25"/>
      <c r="K25"/>
    </row>
    <row r="26" spans="1:12" ht="15" x14ac:dyDescent="0.25">
      <c r="G26"/>
      <c r="H26"/>
      <c r="I26"/>
      <c r="J26"/>
      <c r="K26"/>
    </row>
    <row r="27" spans="1:12" ht="15" x14ac:dyDescent="0.25">
      <c r="G27"/>
      <c r="H27"/>
      <c r="I27"/>
      <c r="J27"/>
      <c r="K27"/>
    </row>
    <row r="28" spans="1:12" ht="15" x14ac:dyDescent="0.25">
      <c r="F28"/>
      <c r="G28"/>
      <c r="H28"/>
      <c r="I28"/>
      <c r="J28"/>
      <c r="K28"/>
    </row>
    <row r="29" spans="1:12" ht="15" x14ac:dyDescent="0.25">
      <c r="F29"/>
      <c r="G29"/>
      <c r="H29"/>
      <c r="I29"/>
      <c r="J29"/>
      <c r="K29"/>
    </row>
    <row r="30" spans="1:12" ht="15" x14ac:dyDescent="0.25">
      <c r="B30" s="25"/>
      <c r="C30" s="25"/>
      <c r="D30" s="25"/>
      <c r="E30" s="25"/>
      <c r="F30"/>
      <c r="G30"/>
      <c r="H30"/>
      <c r="I30"/>
    </row>
    <row r="31" spans="1:12" ht="15" x14ac:dyDescent="0.25">
      <c r="F31"/>
      <c r="G31"/>
      <c r="H31"/>
      <c r="I31"/>
    </row>
    <row r="32" spans="1:12" ht="15" x14ac:dyDescent="0.25">
      <c r="F32"/>
      <c r="G32"/>
      <c r="H32"/>
      <c r="I32"/>
    </row>
    <row r="33" spans="2:9" ht="15" x14ac:dyDescent="0.25">
      <c r="F33"/>
      <c r="G33"/>
      <c r="H33"/>
      <c r="I33"/>
    </row>
    <row r="34" spans="2:9" ht="15" x14ac:dyDescent="0.25">
      <c r="F34"/>
      <c r="G34"/>
      <c r="H34"/>
      <c r="I34"/>
    </row>
    <row r="36" spans="2:9" x14ac:dyDescent="0.2">
      <c r="B36" s="25"/>
      <c r="C36" s="25"/>
      <c r="D36" s="25"/>
      <c r="E36" s="25"/>
    </row>
  </sheetData>
  <sortState ref="G5:K7">
    <sortCondition ref="G5:G7"/>
  </sortState>
  <customSheetViews>
    <customSheetView guid="{9DC5B7C0-EE16-42B9-8074-C037EF91003C}" topLeftCell="A10">
      <selection activeCell="H7" sqref="H7"/>
      <pageMargins left="0.7" right="0.7" top="0.75" bottom="0.75" header="0.3" footer="0.3"/>
      <pageSetup paperSize="9" orientation="portrait" r:id="rId1"/>
    </customSheetView>
    <customSheetView guid="{C7B02835-2BF7-492E-ACD9-E07811692B32}" topLeftCell="A10">
      <selection activeCell="H7" sqref="H7"/>
      <pageMargins left="0.7" right="0.7" top="0.75" bottom="0.75" header="0.3" footer="0.3"/>
      <pageSetup paperSize="9" orientation="portrait" r:id="rId2"/>
    </customSheetView>
    <customSheetView guid="{C9F65081-3A98-46F0-A93B-DDFBBDEE0DBC}" scale="110">
      <selection activeCell="A11" sqref="A11"/>
      <pageMargins left="0.7" right="0.7" top="0.75" bottom="0.75" header="0.3" footer="0.3"/>
      <pageSetup paperSize="9" orientation="portrait" r:id="rId3"/>
    </customSheetView>
    <customSheetView guid="{1478BF4F-D51A-4D2E-9AE0-0674221171AF}" scale="110">
      <selection activeCell="F30" sqref="F30"/>
      <pageMargins left="0.7" right="0.7" top="0.75" bottom="0.75" header="0.3" footer="0.3"/>
      <pageSetup paperSize="9" orientation="portrait" r:id="rId4"/>
    </customSheetView>
    <customSheetView guid="{F5FB2918-E587-4608-9888-8E41C2F8BB5A}" scale="110" topLeftCell="A4">
      <selection activeCell="E17" sqref="E17"/>
      <pageMargins left="0.7" right="0.7" top="0.75" bottom="0.75" header="0.3" footer="0.3"/>
      <pageSetup paperSize="9" orientation="portrait" r:id="rId5"/>
    </customSheetView>
  </customSheetView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8"/>
  <sheetViews>
    <sheetView tabSelected="1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P7" sqref="P7"/>
    </sheetView>
  </sheetViews>
  <sheetFormatPr defaultColWidth="9.140625" defaultRowHeight="12" x14ac:dyDescent="0.2"/>
  <cols>
    <col min="1" max="1" width="11" style="3" customWidth="1"/>
    <col min="2" max="2" width="5.5703125" style="3" customWidth="1"/>
    <col min="3" max="3" width="71.28515625" style="3" customWidth="1"/>
    <col min="4" max="4" width="4" style="3" bestFit="1" customWidth="1"/>
    <col min="5" max="7" width="13.140625" style="3" customWidth="1"/>
    <col min="8" max="8" width="13" style="3" customWidth="1"/>
    <col min="9" max="9" width="14.42578125" style="3" customWidth="1"/>
    <col min="10" max="12" width="13.140625" style="3" customWidth="1"/>
    <col min="13" max="13" width="13.85546875" style="3" customWidth="1"/>
    <col min="14" max="14" width="13.5703125" style="3" customWidth="1"/>
    <col min="15" max="15" width="14.140625" style="3" customWidth="1"/>
    <col min="16" max="16" width="13.42578125" style="3" customWidth="1"/>
    <col min="17" max="20" width="13.140625" style="3" customWidth="1"/>
    <col min="21" max="21" width="11.7109375" style="3" customWidth="1"/>
    <col min="22" max="23" width="15.85546875" style="3" bestFit="1" customWidth="1"/>
    <col min="24" max="24" width="17.42578125" style="3" customWidth="1"/>
    <col min="25" max="29" width="11.28515625" style="3" customWidth="1"/>
    <col min="30" max="30" width="11" style="3" customWidth="1"/>
    <col min="31" max="31" width="11.42578125" style="3" customWidth="1"/>
    <col min="32" max="32" width="11.7109375" style="3" customWidth="1"/>
    <col min="33" max="33" width="11.42578125" style="3" customWidth="1"/>
    <col min="34" max="34" width="11.140625" style="3" customWidth="1"/>
    <col min="35" max="35" width="12.140625" style="3" customWidth="1"/>
    <col min="36" max="36" width="11.140625" style="3" customWidth="1"/>
    <col min="37" max="37" width="11.42578125" style="3" customWidth="1"/>
    <col min="38" max="38" width="11.5703125" style="3" customWidth="1"/>
    <col min="39" max="39" width="11.85546875" style="3" customWidth="1"/>
    <col min="40" max="40" width="12" style="3" customWidth="1"/>
    <col min="41" max="41" width="8.140625" style="3" customWidth="1"/>
    <col min="42" max="42" width="13.28515625" style="3" customWidth="1"/>
    <col min="43" max="43" width="10.42578125" style="3" customWidth="1"/>
    <col min="44" max="44" width="13.7109375" style="3" customWidth="1"/>
    <col min="45" max="45" width="9.42578125" style="3" customWidth="1"/>
    <col min="46" max="46" width="9.42578125" style="3" bestFit="1" customWidth="1"/>
    <col min="47" max="47" width="14" style="3" bestFit="1" customWidth="1"/>
    <col min="48" max="48" width="13.28515625" style="3" bestFit="1" customWidth="1"/>
    <col min="49" max="50" width="18.42578125" style="3" bestFit="1" customWidth="1"/>
    <col min="51" max="51" width="17.42578125" style="2" bestFit="1" customWidth="1"/>
    <col min="52" max="52" width="16.28515625" style="2" bestFit="1" customWidth="1"/>
    <col min="53" max="16384" width="9.140625" style="2"/>
  </cols>
  <sheetData>
    <row r="1" spans="1:52" ht="15" x14ac:dyDescent="0.25">
      <c r="A1" s="56" t="s">
        <v>160</v>
      </c>
    </row>
    <row r="2" spans="1:52" ht="12.75" x14ac:dyDescent="0.2">
      <c r="A2" s="57" t="s">
        <v>161</v>
      </c>
    </row>
    <row r="3" spans="1:52" ht="12.75" x14ac:dyDescent="0.2">
      <c r="A3" s="57"/>
    </row>
    <row r="4" spans="1:52" ht="12.75" x14ac:dyDescent="0.2">
      <c r="A4" s="57" t="s">
        <v>169</v>
      </c>
    </row>
    <row r="5" spans="1:52" ht="12.75" x14ac:dyDescent="0.2">
      <c r="A5" s="46"/>
    </row>
    <row r="6" spans="1:52" ht="12.75" x14ac:dyDescent="0.2">
      <c r="A6" s="67"/>
      <c r="B6" s="66"/>
      <c r="C6" s="66"/>
      <c r="D6" s="66"/>
      <c r="E6" s="59">
        <v>2024</v>
      </c>
      <c r="F6" s="59">
        <v>2024</v>
      </c>
      <c r="G6" s="59">
        <v>2024</v>
      </c>
      <c r="H6" s="59">
        <v>2024</v>
      </c>
      <c r="I6" s="59" t="s">
        <v>153</v>
      </c>
      <c r="J6" s="59" t="s">
        <v>153</v>
      </c>
      <c r="K6" s="59" t="s">
        <v>153</v>
      </c>
      <c r="L6" s="59" t="s">
        <v>153</v>
      </c>
      <c r="M6" s="59" t="s">
        <v>153</v>
      </c>
      <c r="N6" s="59" t="s">
        <v>153</v>
      </c>
      <c r="O6" s="59" t="s">
        <v>153</v>
      </c>
      <c r="P6" s="59" t="s">
        <v>153</v>
      </c>
      <c r="Q6" s="62">
        <v>2023</v>
      </c>
      <c r="R6" s="62">
        <v>2023</v>
      </c>
      <c r="S6" s="62">
        <v>2023</v>
      </c>
      <c r="T6" s="62">
        <v>2023</v>
      </c>
      <c r="U6" s="61">
        <v>2022</v>
      </c>
      <c r="V6" s="61">
        <v>2022</v>
      </c>
      <c r="W6" s="61">
        <v>2022</v>
      </c>
      <c r="X6" s="61">
        <v>2022</v>
      </c>
    </row>
    <row r="7" spans="1:52" s="13" customFormat="1" ht="73.5" thickBot="1" x14ac:dyDescent="0.3">
      <c r="A7" s="64" t="s">
        <v>152</v>
      </c>
      <c r="B7" s="64" t="s">
        <v>73</v>
      </c>
      <c r="C7" s="64" t="s">
        <v>0</v>
      </c>
      <c r="D7" s="65" t="s">
        <v>78</v>
      </c>
      <c r="E7" s="58" t="s">
        <v>145</v>
      </c>
      <c r="F7" s="58" t="s">
        <v>146</v>
      </c>
      <c r="G7" s="58" t="s">
        <v>151</v>
      </c>
      <c r="H7" s="58" t="s">
        <v>148</v>
      </c>
      <c r="I7" s="58" t="s">
        <v>177</v>
      </c>
      <c r="J7" s="58" t="s">
        <v>154</v>
      </c>
      <c r="K7" s="58" t="s">
        <v>155</v>
      </c>
      <c r="L7" s="58" t="s">
        <v>156</v>
      </c>
      <c r="M7" s="58" t="s">
        <v>157</v>
      </c>
      <c r="N7" s="58" t="s">
        <v>158</v>
      </c>
      <c r="O7" s="58" t="s">
        <v>159</v>
      </c>
      <c r="P7" s="58" t="s">
        <v>178</v>
      </c>
      <c r="Q7" s="63" t="s">
        <v>145</v>
      </c>
      <c r="R7" s="63" t="s">
        <v>146</v>
      </c>
      <c r="S7" s="63" t="s">
        <v>149</v>
      </c>
      <c r="T7" s="63" t="s">
        <v>150</v>
      </c>
      <c r="U7" s="60" t="s">
        <v>147</v>
      </c>
      <c r="V7" s="60" t="s">
        <v>146</v>
      </c>
      <c r="W7" s="60" t="s">
        <v>149</v>
      </c>
      <c r="X7" s="60" t="s">
        <v>148</v>
      </c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</row>
    <row r="8" spans="1:52" ht="15" x14ac:dyDescent="0.25">
      <c r="A8" s="12" t="s">
        <v>1</v>
      </c>
      <c r="B8" s="12" t="s">
        <v>74</v>
      </c>
      <c r="C8" s="12" t="s">
        <v>2</v>
      </c>
      <c r="D8" s="4">
        <v>120</v>
      </c>
      <c r="E8" s="22">
        <v>1016</v>
      </c>
      <c r="F8" s="22">
        <v>726</v>
      </c>
      <c r="G8" s="22">
        <v>686</v>
      </c>
      <c r="H8" s="22">
        <v>488</v>
      </c>
      <c r="I8" s="22">
        <f>E8-Q8</f>
        <v>-45</v>
      </c>
      <c r="J8" s="31">
        <f>(E8/Q8)-1</f>
        <v>-4.2412818096135729E-2</v>
      </c>
      <c r="K8" s="32">
        <f>F8-R8</f>
        <v>-27</v>
      </c>
      <c r="L8" s="31">
        <f>(F8/R8)-1</f>
        <v>-3.5856573705179251E-2</v>
      </c>
      <c r="M8" s="22">
        <f>G8-S8</f>
        <v>-54</v>
      </c>
      <c r="N8" s="31">
        <f>(G8/S8)-1</f>
        <v>-7.2972972972973005E-2</v>
      </c>
      <c r="O8" s="22">
        <f>H8-T8</f>
        <v>-46</v>
      </c>
      <c r="P8" s="31">
        <f>(H8/T8)-1</f>
        <v>-8.6142322097378266E-2</v>
      </c>
      <c r="Q8" s="27">
        <v>1061</v>
      </c>
      <c r="R8" s="27">
        <v>753</v>
      </c>
      <c r="S8" s="27">
        <v>740</v>
      </c>
      <c r="T8" s="27">
        <v>534</v>
      </c>
      <c r="U8" s="7">
        <v>1025</v>
      </c>
      <c r="V8" s="7">
        <v>748</v>
      </c>
      <c r="W8" s="7">
        <v>738</v>
      </c>
      <c r="X8" s="7">
        <v>552</v>
      </c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</row>
    <row r="9" spans="1:52" ht="15" x14ac:dyDescent="0.25">
      <c r="A9" s="12" t="s">
        <v>3</v>
      </c>
      <c r="B9" s="12" t="s">
        <v>74</v>
      </c>
      <c r="C9" s="12" t="s">
        <v>4</v>
      </c>
      <c r="D9" s="4">
        <v>120</v>
      </c>
      <c r="E9" s="22">
        <v>941</v>
      </c>
      <c r="F9" s="22">
        <v>539</v>
      </c>
      <c r="G9" s="22">
        <v>703</v>
      </c>
      <c r="H9" s="22">
        <v>399</v>
      </c>
      <c r="I9" s="22">
        <f>E9-Q9</f>
        <v>-101</v>
      </c>
      <c r="J9" s="31">
        <f>(E9/Q9)-1</f>
        <v>-9.6928982725527857E-2</v>
      </c>
      <c r="K9" s="32">
        <f>F9-R9</f>
        <v>-68</v>
      </c>
      <c r="L9" s="31">
        <f>(F9/R9)-1</f>
        <v>-0.11202635914332781</v>
      </c>
      <c r="M9" s="22">
        <f>G9-S9</f>
        <v>-157</v>
      </c>
      <c r="N9" s="31">
        <f>(G9/S9)-1</f>
        <v>-0.18255813953488376</v>
      </c>
      <c r="O9" s="22">
        <f>H9-T9</f>
        <v>-99</v>
      </c>
      <c r="P9" s="31">
        <f>(H9/T9)-1</f>
        <v>-0.1987951807228916</v>
      </c>
      <c r="Q9" s="27">
        <v>1042</v>
      </c>
      <c r="R9" s="27">
        <v>607</v>
      </c>
      <c r="S9" s="27">
        <v>860</v>
      </c>
      <c r="T9" s="27">
        <v>498</v>
      </c>
      <c r="U9" s="7">
        <v>851</v>
      </c>
      <c r="V9" s="7">
        <v>461</v>
      </c>
      <c r="W9" s="7">
        <v>690</v>
      </c>
      <c r="X9" s="7">
        <v>373</v>
      </c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</row>
    <row r="10" spans="1:52" ht="15" x14ac:dyDescent="0.25">
      <c r="A10" s="12" t="s">
        <v>5</v>
      </c>
      <c r="B10" s="12" t="s">
        <v>74</v>
      </c>
      <c r="C10" s="12" t="s">
        <v>6</v>
      </c>
      <c r="D10" s="1">
        <v>120</v>
      </c>
      <c r="E10" s="22">
        <v>788</v>
      </c>
      <c r="F10" s="22">
        <v>280</v>
      </c>
      <c r="G10" s="22">
        <v>653</v>
      </c>
      <c r="H10" s="22">
        <v>248</v>
      </c>
      <c r="I10" s="22">
        <f>E10-Q10</f>
        <v>-11</v>
      </c>
      <c r="J10" s="31">
        <f>(E10/Q10)-1</f>
        <v>-1.3767209011264048E-2</v>
      </c>
      <c r="K10" s="32">
        <f>F10-R10</f>
        <v>-22</v>
      </c>
      <c r="L10" s="31">
        <f>(F10/R10)-1</f>
        <v>-7.2847682119205337E-2</v>
      </c>
      <c r="M10" s="22">
        <f>G10-S10</f>
        <v>-48</v>
      </c>
      <c r="N10" s="31">
        <f>(G10/S10)-1</f>
        <v>-6.8473609129814594E-2</v>
      </c>
      <c r="O10" s="22">
        <f>H10-T10</f>
        <v>-24</v>
      </c>
      <c r="P10" s="31">
        <f>(H10/T10)-1</f>
        <v>-8.8235294117647078E-2</v>
      </c>
      <c r="Q10" s="27">
        <v>799</v>
      </c>
      <c r="R10" s="27">
        <v>302</v>
      </c>
      <c r="S10" s="27">
        <v>701</v>
      </c>
      <c r="T10" s="27">
        <v>272</v>
      </c>
      <c r="U10" s="7">
        <v>693</v>
      </c>
      <c r="V10" s="7">
        <v>263</v>
      </c>
      <c r="W10" s="7">
        <v>576</v>
      </c>
      <c r="X10" s="7">
        <v>231</v>
      </c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</row>
    <row r="11" spans="1:52" ht="15" x14ac:dyDescent="0.25">
      <c r="A11" s="12" t="s">
        <v>7</v>
      </c>
      <c r="B11" s="12" t="s">
        <v>74</v>
      </c>
      <c r="C11" s="12" t="s">
        <v>8</v>
      </c>
      <c r="D11" s="1">
        <v>120</v>
      </c>
      <c r="E11" s="22">
        <v>390</v>
      </c>
      <c r="F11" s="22">
        <v>186</v>
      </c>
      <c r="G11" s="22">
        <v>328</v>
      </c>
      <c r="H11" s="22">
        <v>165</v>
      </c>
      <c r="I11" s="22">
        <f>E11-Q11</f>
        <v>65</v>
      </c>
      <c r="J11" s="31">
        <f>(E11/Q11)-1</f>
        <v>0.19999999999999996</v>
      </c>
      <c r="K11" s="32">
        <f>F11-R11</f>
        <v>32</v>
      </c>
      <c r="L11" s="31">
        <f>(F11/R11)-1</f>
        <v>0.20779220779220786</v>
      </c>
      <c r="M11" s="22">
        <f>G11-S11</f>
        <v>45</v>
      </c>
      <c r="N11" s="31">
        <f>(G11/S11)-1</f>
        <v>0.1590106007067138</v>
      </c>
      <c r="O11" s="22">
        <f>H11-T11</f>
        <v>24</v>
      </c>
      <c r="P11" s="31">
        <f>(H11/T11)-1</f>
        <v>0.17021276595744683</v>
      </c>
      <c r="Q11" s="27">
        <v>325</v>
      </c>
      <c r="R11" s="27">
        <v>154</v>
      </c>
      <c r="S11" s="27">
        <v>283</v>
      </c>
      <c r="T11" s="27">
        <v>141</v>
      </c>
      <c r="U11" s="7">
        <v>311</v>
      </c>
      <c r="V11" s="7">
        <v>148</v>
      </c>
      <c r="W11" s="7">
        <v>272</v>
      </c>
      <c r="X11" s="7">
        <v>135</v>
      </c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</row>
    <row r="12" spans="1:52" ht="15" x14ac:dyDescent="0.25">
      <c r="A12" s="12" t="s">
        <v>9</v>
      </c>
      <c r="B12" s="12" t="s">
        <v>74</v>
      </c>
      <c r="C12" s="12" t="s">
        <v>10</v>
      </c>
      <c r="D12" s="1">
        <v>120</v>
      </c>
      <c r="E12" s="22">
        <v>981</v>
      </c>
      <c r="F12" s="22">
        <v>554</v>
      </c>
      <c r="G12" s="22">
        <v>684</v>
      </c>
      <c r="H12" s="22">
        <v>373</v>
      </c>
      <c r="I12" s="22">
        <f>E12-Q12</f>
        <v>-119</v>
      </c>
      <c r="J12" s="31">
        <f>(E12/Q12)-1</f>
        <v>-0.10818181818181816</v>
      </c>
      <c r="K12" s="32">
        <f>F12-R12</f>
        <v>-66</v>
      </c>
      <c r="L12" s="31">
        <f>(F12/R12)-1</f>
        <v>-0.1064516129032258</v>
      </c>
      <c r="M12" s="22">
        <f>G12-S12</f>
        <v>-190</v>
      </c>
      <c r="N12" s="31">
        <f>(G12/S12)-1</f>
        <v>-0.21739130434782605</v>
      </c>
      <c r="O12" s="22">
        <f>H12-T12</f>
        <v>-106</v>
      </c>
      <c r="P12" s="31">
        <f>(H12/T12)-1</f>
        <v>-0.22129436325678498</v>
      </c>
      <c r="Q12" s="27">
        <v>1100</v>
      </c>
      <c r="R12" s="27">
        <v>620</v>
      </c>
      <c r="S12" s="27">
        <v>874</v>
      </c>
      <c r="T12" s="27">
        <v>479</v>
      </c>
      <c r="U12" s="7">
        <v>973</v>
      </c>
      <c r="V12" s="7">
        <v>575</v>
      </c>
      <c r="W12" s="7">
        <v>733</v>
      </c>
      <c r="X12" s="7">
        <v>419</v>
      </c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ht="15" x14ac:dyDescent="0.25">
      <c r="A13" s="12" t="s">
        <v>11</v>
      </c>
      <c r="B13" s="12" t="s">
        <v>74</v>
      </c>
      <c r="C13" s="12" t="s">
        <v>12</v>
      </c>
      <c r="D13" s="12">
        <v>120</v>
      </c>
      <c r="E13" s="22">
        <v>967</v>
      </c>
      <c r="F13" s="22">
        <v>443</v>
      </c>
      <c r="G13" s="22">
        <v>640</v>
      </c>
      <c r="H13" s="22">
        <v>307</v>
      </c>
      <c r="I13" s="22">
        <f>E13-Q13</f>
        <v>-157</v>
      </c>
      <c r="J13" s="31">
        <f>(E13/Q13)-1</f>
        <v>-0.13967971530249113</v>
      </c>
      <c r="K13" s="32">
        <f>F13-R13</f>
        <v>-95</v>
      </c>
      <c r="L13" s="31">
        <f>(F13/R13)-1</f>
        <v>-0.17657992565055758</v>
      </c>
      <c r="M13" s="22">
        <f>G13-S13</f>
        <v>-170</v>
      </c>
      <c r="N13" s="31">
        <f>(G13/S13)-1</f>
        <v>-0.20987654320987659</v>
      </c>
      <c r="O13" s="22">
        <f>H13-T13</f>
        <v>-92</v>
      </c>
      <c r="P13" s="31">
        <f>(H13/T13)-1</f>
        <v>-0.23057644110275688</v>
      </c>
      <c r="Q13" s="27">
        <v>1124</v>
      </c>
      <c r="R13" s="27">
        <v>538</v>
      </c>
      <c r="S13" s="27">
        <v>810</v>
      </c>
      <c r="T13" s="27">
        <v>399</v>
      </c>
      <c r="U13" s="7">
        <v>1027</v>
      </c>
      <c r="V13" s="7">
        <v>502</v>
      </c>
      <c r="W13" s="7">
        <v>723</v>
      </c>
      <c r="X13" s="7">
        <v>360</v>
      </c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</row>
    <row r="14" spans="1:52" ht="15" x14ac:dyDescent="0.25">
      <c r="A14" s="12" t="s">
        <v>55</v>
      </c>
      <c r="B14" s="12" t="s">
        <v>74</v>
      </c>
      <c r="C14" s="12" t="s">
        <v>56</v>
      </c>
      <c r="D14" s="12">
        <v>120</v>
      </c>
      <c r="E14" s="22">
        <v>338</v>
      </c>
      <c r="F14" s="22">
        <v>121</v>
      </c>
      <c r="G14" s="22">
        <v>226</v>
      </c>
      <c r="H14" s="22">
        <v>93</v>
      </c>
      <c r="I14" s="22">
        <f>E14-Q14</f>
        <v>-6</v>
      </c>
      <c r="J14" s="31">
        <f>(E14/Q14)-1</f>
        <v>-1.744186046511631E-2</v>
      </c>
      <c r="K14" s="32">
        <f>F14-R14</f>
        <v>-7</v>
      </c>
      <c r="L14" s="31">
        <f>(F14/R14)-1</f>
        <v>-5.46875E-2</v>
      </c>
      <c r="M14" s="22">
        <f>G14-S14</f>
        <v>-30</v>
      </c>
      <c r="N14" s="31">
        <f>(G14/S14)-1</f>
        <v>-0.1171875</v>
      </c>
      <c r="O14" s="22">
        <f>H14-T14</f>
        <v>4</v>
      </c>
      <c r="P14" s="31">
        <f>(H14/T14)-1</f>
        <v>4.4943820224719211E-2</v>
      </c>
      <c r="Q14" s="27">
        <v>344</v>
      </c>
      <c r="R14" s="27">
        <v>128</v>
      </c>
      <c r="S14" s="27">
        <v>256</v>
      </c>
      <c r="T14" s="27">
        <v>89</v>
      </c>
      <c r="U14" s="7">
        <v>335</v>
      </c>
      <c r="V14" s="7">
        <v>134</v>
      </c>
      <c r="W14" s="7">
        <v>217</v>
      </c>
      <c r="X14" s="7">
        <v>85</v>
      </c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</row>
    <row r="15" spans="1:52" ht="15" x14ac:dyDescent="0.25">
      <c r="A15" s="12" t="s">
        <v>69</v>
      </c>
      <c r="B15" s="12" t="s">
        <v>74</v>
      </c>
      <c r="C15" s="12" t="s">
        <v>70</v>
      </c>
      <c r="D15" s="12">
        <v>60</v>
      </c>
      <c r="E15" s="22">
        <v>202</v>
      </c>
      <c r="F15" s="22">
        <v>118</v>
      </c>
      <c r="G15" s="22">
        <v>123</v>
      </c>
      <c r="H15" s="22">
        <v>72</v>
      </c>
      <c r="I15" s="22">
        <f>E15-Q15</f>
        <v>-27</v>
      </c>
      <c r="J15" s="31">
        <f>(E15/Q15)-1</f>
        <v>-0.11790393013100442</v>
      </c>
      <c r="K15" s="32">
        <f>F15-R15</f>
        <v>-13</v>
      </c>
      <c r="L15" s="31">
        <f>(F15/R15)-1</f>
        <v>-9.92366412213741E-2</v>
      </c>
      <c r="M15" s="22">
        <f>G15-S15</f>
        <v>-29</v>
      </c>
      <c r="N15" s="31">
        <f>(G15/S15)-1</f>
        <v>-0.19078947368421051</v>
      </c>
      <c r="O15" s="22">
        <f>H15-T15</f>
        <v>-16</v>
      </c>
      <c r="P15" s="31">
        <f>(H15/T15)-1</f>
        <v>-0.18181818181818177</v>
      </c>
      <c r="Q15" s="27">
        <v>229</v>
      </c>
      <c r="R15" s="27">
        <v>131</v>
      </c>
      <c r="S15" s="27">
        <v>152</v>
      </c>
      <c r="T15" s="27">
        <v>88</v>
      </c>
      <c r="U15" s="7">
        <v>230</v>
      </c>
      <c r="V15" s="7">
        <v>130</v>
      </c>
      <c r="W15" s="7">
        <v>152</v>
      </c>
      <c r="X15" s="7">
        <v>82</v>
      </c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</row>
    <row r="16" spans="1:52" ht="15" x14ac:dyDescent="0.25">
      <c r="A16" s="12" t="s">
        <v>13</v>
      </c>
      <c r="B16" s="12" t="s">
        <v>110</v>
      </c>
      <c r="C16" s="12" t="s">
        <v>14</v>
      </c>
      <c r="D16" s="12">
        <v>120</v>
      </c>
      <c r="E16" s="22">
        <v>225</v>
      </c>
      <c r="F16" s="22">
        <v>118</v>
      </c>
      <c r="G16" s="22">
        <v>186</v>
      </c>
      <c r="H16" s="22">
        <v>98</v>
      </c>
      <c r="I16" s="22">
        <f>E16-Q16</f>
        <v>-17</v>
      </c>
      <c r="J16" s="31">
        <f>(E16/Q16)-1</f>
        <v>-7.0247933884297509E-2</v>
      </c>
      <c r="K16" s="32">
        <f>F16-R16</f>
        <v>14</v>
      </c>
      <c r="L16" s="31">
        <f>(F16/R16)-1</f>
        <v>0.13461538461538458</v>
      </c>
      <c r="M16" s="22">
        <f>G16-S16</f>
        <v>-12</v>
      </c>
      <c r="N16" s="31">
        <f>(G16/S16)-1</f>
        <v>-6.0606060606060552E-2</v>
      </c>
      <c r="O16" s="22">
        <f>H16-T16</f>
        <v>8</v>
      </c>
      <c r="P16" s="31">
        <f>(H16/T16)-1</f>
        <v>8.8888888888888795E-2</v>
      </c>
      <c r="Q16" s="27">
        <v>242</v>
      </c>
      <c r="R16" s="27">
        <v>104</v>
      </c>
      <c r="S16" s="27">
        <v>198</v>
      </c>
      <c r="T16" s="27">
        <v>90</v>
      </c>
      <c r="U16" s="7">
        <v>208</v>
      </c>
      <c r="V16" s="7">
        <v>102</v>
      </c>
      <c r="W16" s="7">
        <v>171</v>
      </c>
      <c r="X16" s="7">
        <v>89</v>
      </c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</row>
    <row r="17" spans="1:52" ht="15" x14ac:dyDescent="0.25">
      <c r="A17" s="12" t="s">
        <v>15</v>
      </c>
      <c r="B17" s="12" t="s">
        <v>110</v>
      </c>
      <c r="C17" s="12" t="s">
        <v>16</v>
      </c>
      <c r="D17" s="12">
        <v>120</v>
      </c>
      <c r="E17" s="22">
        <v>405</v>
      </c>
      <c r="F17" s="22">
        <v>205</v>
      </c>
      <c r="G17" s="22">
        <v>339</v>
      </c>
      <c r="H17" s="22">
        <v>182</v>
      </c>
      <c r="I17" s="22">
        <f>E17-Q17</f>
        <v>-71</v>
      </c>
      <c r="J17" s="31">
        <f>(E17/Q17)-1</f>
        <v>-0.14915966386554624</v>
      </c>
      <c r="K17" s="32">
        <f>F17-R17</f>
        <v>-39</v>
      </c>
      <c r="L17" s="31">
        <f>(F17/R17)-1</f>
        <v>-0.1598360655737705</v>
      </c>
      <c r="M17" s="22">
        <f>G17-S17</f>
        <v>-60</v>
      </c>
      <c r="N17" s="31">
        <f>(G17/S17)-1</f>
        <v>-0.15037593984962405</v>
      </c>
      <c r="O17" s="22">
        <f>H17-T17</f>
        <v>-34</v>
      </c>
      <c r="P17" s="31">
        <f>(H17/T17)-1</f>
        <v>-0.15740740740740744</v>
      </c>
      <c r="Q17" s="27">
        <v>476</v>
      </c>
      <c r="R17" s="27">
        <v>244</v>
      </c>
      <c r="S17" s="27">
        <v>399</v>
      </c>
      <c r="T17" s="27">
        <v>216</v>
      </c>
      <c r="U17" s="7">
        <v>406</v>
      </c>
      <c r="V17" s="7">
        <v>194</v>
      </c>
      <c r="W17" s="7">
        <v>328</v>
      </c>
      <c r="X17" s="7">
        <v>163</v>
      </c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</row>
    <row r="18" spans="1:52" ht="15" x14ac:dyDescent="0.25">
      <c r="A18" s="12" t="s">
        <v>112</v>
      </c>
      <c r="B18" s="12" t="s">
        <v>110</v>
      </c>
      <c r="C18" s="12" t="s">
        <v>124</v>
      </c>
      <c r="D18" s="12">
        <v>120</v>
      </c>
      <c r="E18" s="22">
        <v>115</v>
      </c>
      <c r="F18" s="22">
        <v>56</v>
      </c>
      <c r="G18" s="22">
        <v>87</v>
      </c>
      <c r="H18" s="22">
        <v>41</v>
      </c>
      <c r="I18" s="22">
        <f>E18-Q18</f>
        <v>-21</v>
      </c>
      <c r="J18" s="31">
        <f>(E18/Q18)-1</f>
        <v>-0.15441176470588236</v>
      </c>
      <c r="K18" s="32">
        <f>F18-R18</f>
        <v>-13</v>
      </c>
      <c r="L18" s="31">
        <f>(F18/R18)-1</f>
        <v>-0.18840579710144922</v>
      </c>
      <c r="M18" s="22">
        <f>G18-S18</f>
        <v>-21</v>
      </c>
      <c r="N18" s="31">
        <f>(G18/S18)-1</f>
        <v>-0.19444444444444442</v>
      </c>
      <c r="O18" s="22">
        <f>H18-T18</f>
        <v>-12</v>
      </c>
      <c r="P18" s="31">
        <f>(H18/T18)-1</f>
        <v>-0.22641509433962259</v>
      </c>
      <c r="Q18" s="27">
        <v>136</v>
      </c>
      <c r="R18" s="27">
        <v>69</v>
      </c>
      <c r="S18" s="27">
        <v>108</v>
      </c>
      <c r="T18" s="27">
        <v>53</v>
      </c>
      <c r="U18" s="7">
        <v>146</v>
      </c>
      <c r="V18" s="7">
        <v>85</v>
      </c>
      <c r="W18" s="7">
        <v>107</v>
      </c>
      <c r="X18" s="7">
        <v>58</v>
      </c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  <row r="19" spans="1:52" ht="15" x14ac:dyDescent="0.25">
      <c r="A19" s="12" t="s">
        <v>17</v>
      </c>
      <c r="B19" s="12" t="s">
        <v>110</v>
      </c>
      <c r="C19" s="12" t="s">
        <v>18</v>
      </c>
      <c r="D19" s="12">
        <v>120</v>
      </c>
      <c r="E19" s="22">
        <v>456</v>
      </c>
      <c r="F19" s="22">
        <v>222</v>
      </c>
      <c r="G19" s="22">
        <v>320</v>
      </c>
      <c r="H19" s="22">
        <v>155</v>
      </c>
      <c r="I19" s="22">
        <f>E19-Q19</f>
        <v>-16</v>
      </c>
      <c r="J19" s="31">
        <f>(E19/Q19)-1</f>
        <v>-3.3898305084745783E-2</v>
      </c>
      <c r="K19" s="32">
        <f>F19-R19</f>
        <v>-8</v>
      </c>
      <c r="L19" s="31">
        <f>(F19/R19)-1</f>
        <v>-3.4782608695652195E-2</v>
      </c>
      <c r="M19" s="22">
        <f>G19-S19</f>
        <v>-22</v>
      </c>
      <c r="N19" s="31">
        <f>(G19/S19)-1</f>
        <v>-6.4327485380117011E-2</v>
      </c>
      <c r="O19" s="22">
        <f>H19-T19</f>
        <v>-14</v>
      </c>
      <c r="P19" s="31">
        <f>(H19/T19)-1</f>
        <v>-8.2840236686390512E-2</v>
      </c>
      <c r="Q19" s="27">
        <v>472</v>
      </c>
      <c r="R19" s="27">
        <v>230</v>
      </c>
      <c r="S19" s="27">
        <v>342</v>
      </c>
      <c r="T19" s="27">
        <v>169</v>
      </c>
      <c r="U19" s="7">
        <v>418</v>
      </c>
      <c r="V19" s="7">
        <v>214</v>
      </c>
      <c r="W19" s="7">
        <v>294</v>
      </c>
      <c r="X19" s="7">
        <v>150</v>
      </c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</row>
    <row r="20" spans="1:52" ht="15" x14ac:dyDescent="0.25">
      <c r="A20" s="12" t="s">
        <v>125</v>
      </c>
      <c r="B20" s="12" t="s">
        <v>110</v>
      </c>
      <c r="C20" s="12" t="s">
        <v>134</v>
      </c>
      <c r="D20" s="12">
        <v>120</v>
      </c>
      <c r="E20" s="22">
        <v>82</v>
      </c>
      <c r="F20" s="22">
        <v>35</v>
      </c>
      <c r="G20" s="22">
        <v>62</v>
      </c>
      <c r="H20" s="22">
        <v>29</v>
      </c>
      <c r="I20" s="22">
        <f>E20-Q20</f>
        <v>-17</v>
      </c>
      <c r="J20" s="31">
        <f>(E20/Q20)-1</f>
        <v>-0.17171717171717171</v>
      </c>
      <c r="K20" s="32">
        <f>F20-R20</f>
        <v>-4</v>
      </c>
      <c r="L20" s="31">
        <f>(F20/R20)-1</f>
        <v>-0.10256410256410253</v>
      </c>
      <c r="M20" s="22">
        <f>G20-S20</f>
        <v>-7</v>
      </c>
      <c r="N20" s="31">
        <f>(G20/S20)-1</f>
        <v>-0.10144927536231885</v>
      </c>
      <c r="O20" s="22">
        <f>H20-T20</f>
        <v>6</v>
      </c>
      <c r="P20" s="31">
        <f>(H20/T20)-1</f>
        <v>0.26086956521739135</v>
      </c>
      <c r="Q20" s="27">
        <v>99</v>
      </c>
      <c r="R20" s="27">
        <v>39</v>
      </c>
      <c r="S20" s="27">
        <v>69</v>
      </c>
      <c r="T20" s="27">
        <v>23</v>
      </c>
      <c r="U20" s="7">
        <v>66</v>
      </c>
      <c r="V20" s="7">
        <v>28</v>
      </c>
      <c r="W20" s="7">
        <v>49</v>
      </c>
      <c r="X20" s="7">
        <v>24</v>
      </c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</row>
    <row r="21" spans="1:52" ht="15" x14ac:dyDescent="0.25">
      <c r="A21" s="12" t="s">
        <v>19</v>
      </c>
      <c r="B21" s="12" t="s">
        <v>110</v>
      </c>
      <c r="C21" s="12" t="s">
        <v>20</v>
      </c>
      <c r="D21" s="12">
        <v>120</v>
      </c>
      <c r="E21" s="22">
        <v>430</v>
      </c>
      <c r="F21" s="22">
        <v>276</v>
      </c>
      <c r="G21" s="22">
        <v>378</v>
      </c>
      <c r="H21" s="22">
        <v>242</v>
      </c>
      <c r="I21" s="22">
        <f>E21-Q21</f>
        <v>-38</v>
      </c>
      <c r="J21" s="31">
        <f>(E21/Q21)-1</f>
        <v>-8.1196581196581241E-2</v>
      </c>
      <c r="K21" s="32">
        <f>F21-R21</f>
        <v>5</v>
      </c>
      <c r="L21" s="31">
        <f>(F21/R21)-1</f>
        <v>1.8450184501844991E-2</v>
      </c>
      <c r="M21" s="22">
        <f>G21-S21</f>
        <v>-53</v>
      </c>
      <c r="N21" s="31">
        <f>(G21/S21)-1</f>
        <v>-0.12296983758700697</v>
      </c>
      <c r="O21" s="22">
        <f>H21-T21</f>
        <v>-7</v>
      </c>
      <c r="P21" s="31">
        <f>(H21/T21)-1</f>
        <v>-2.8112449799196804E-2</v>
      </c>
      <c r="Q21" s="27">
        <v>468</v>
      </c>
      <c r="R21" s="27">
        <v>271</v>
      </c>
      <c r="S21" s="27">
        <v>431</v>
      </c>
      <c r="T21" s="27">
        <v>249</v>
      </c>
      <c r="U21" s="7">
        <v>454</v>
      </c>
      <c r="V21" s="7">
        <v>283</v>
      </c>
      <c r="W21" s="7">
        <v>415</v>
      </c>
      <c r="X21" s="7">
        <v>258</v>
      </c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</row>
    <row r="22" spans="1:52" ht="15" x14ac:dyDescent="0.25">
      <c r="A22" s="12" t="s">
        <v>21</v>
      </c>
      <c r="B22" s="12" t="s">
        <v>110</v>
      </c>
      <c r="C22" s="12" t="s">
        <v>22</v>
      </c>
      <c r="D22" s="12">
        <v>120</v>
      </c>
      <c r="E22" s="22">
        <v>81</v>
      </c>
      <c r="F22" s="22">
        <v>34</v>
      </c>
      <c r="G22" s="22">
        <v>68</v>
      </c>
      <c r="H22" s="22">
        <v>29</v>
      </c>
      <c r="I22" s="22">
        <f>E22-Q22</f>
        <v>-7</v>
      </c>
      <c r="J22" s="31">
        <f>(E22/Q22)-1</f>
        <v>-7.9545454545454586E-2</v>
      </c>
      <c r="K22" s="32">
        <f>F22-R22</f>
        <v>-12</v>
      </c>
      <c r="L22" s="31">
        <f>(F22/R22)-1</f>
        <v>-0.26086956521739135</v>
      </c>
      <c r="M22" s="22">
        <f>G22-S22</f>
        <v>-4</v>
      </c>
      <c r="N22" s="31">
        <f>(G22/S22)-1</f>
        <v>-5.555555555555558E-2</v>
      </c>
      <c r="O22" s="22">
        <f>H22-T22</f>
        <v>-10</v>
      </c>
      <c r="P22" s="31">
        <f>(H22/T22)-1</f>
        <v>-0.25641025641025639</v>
      </c>
      <c r="Q22" s="27">
        <v>88</v>
      </c>
      <c r="R22" s="27">
        <v>46</v>
      </c>
      <c r="S22" s="27">
        <v>72</v>
      </c>
      <c r="T22" s="27">
        <v>39</v>
      </c>
      <c r="U22" s="7">
        <v>83</v>
      </c>
      <c r="V22" s="7">
        <v>41</v>
      </c>
      <c r="W22" s="7">
        <v>64</v>
      </c>
      <c r="X22" s="7">
        <v>33</v>
      </c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</row>
    <row r="23" spans="1:52" ht="15" x14ac:dyDescent="0.25">
      <c r="A23" s="12" t="s">
        <v>23</v>
      </c>
      <c r="B23" s="12" t="s">
        <v>110</v>
      </c>
      <c r="C23" s="12" t="s">
        <v>24</v>
      </c>
      <c r="D23" s="12">
        <v>120</v>
      </c>
      <c r="E23" s="22">
        <v>71</v>
      </c>
      <c r="F23" s="22">
        <v>24</v>
      </c>
      <c r="G23" s="22">
        <v>59</v>
      </c>
      <c r="H23" s="22">
        <v>21</v>
      </c>
      <c r="I23" s="22">
        <f>E23-Q23</f>
        <v>-6</v>
      </c>
      <c r="J23" s="31">
        <f>(E23/Q23)-1</f>
        <v>-7.7922077922077948E-2</v>
      </c>
      <c r="K23" s="32">
        <f>F23-R23</f>
        <v>-1</v>
      </c>
      <c r="L23" s="31">
        <f>(F23/R23)-1</f>
        <v>-4.0000000000000036E-2</v>
      </c>
      <c r="M23" s="22">
        <f>G23-S23</f>
        <v>-8</v>
      </c>
      <c r="N23" s="31">
        <f>(G23/S23)-1</f>
        <v>-0.11940298507462688</v>
      </c>
      <c r="O23" s="22">
        <f>H23-T23</f>
        <v>2</v>
      </c>
      <c r="P23" s="31">
        <f>(H23/T23)-1</f>
        <v>0.10526315789473695</v>
      </c>
      <c r="Q23" s="27">
        <v>77</v>
      </c>
      <c r="R23" s="27">
        <v>25</v>
      </c>
      <c r="S23" s="27">
        <v>67</v>
      </c>
      <c r="T23" s="27">
        <v>19</v>
      </c>
      <c r="U23" s="7">
        <v>73</v>
      </c>
      <c r="V23" s="7">
        <v>24</v>
      </c>
      <c r="W23" s="7">
        <v>57</v>
      </c>
      <c r="X23" s="7">
        <v>16</v>
      </c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</row>
    <row r="24" spans="1:52" ht="15" x14ac:dyDescent="0.25">
      <c r="A24" s="12" t="s">
        <v>25</v>
      </c>
      <c r="B24" s="12" t="s">
        <v>110</v>
      </c>
      <c r="C24" s="12" t="s">
        <v>26</v>
      </c>
      <c r="D24" s="12">
        <v>120</v>
      </c>
      <c r="E24" s="22">
        <v>95</v>
      </c>
      <c r="F24" s="22">
        <v>43</v>
      </c>
      <c r="G24" s="22">
        <v>82</v>
      </c>
      <c r="H24" s="22">
        <v>34</v>
      </c>
      <c r="I24" s="22">
        <f>E24-Q24</f>
        <v>-3</v>
      </c>
      <c r="J24" s="31">
        <f>(E24/Q24)-1</f>
        <v>-3.0612244897959218E-2</v>
      </c>
      <c r="K24" s="32">
        <f>F24-R24</f>
        <v>-13</v>
      </c>
      <c r="L24" s="31">
        <f>(F24/R24)-1</f>
        <v>-0.2321428571428571</v>
      </c>
      <c r="M24" s="22">
        <f>G24-S24</f>
        <v>-6</v>
      </c>
      <c r="N24" s="31">
        <f>(G24/S24)-1</f>
        <v>-6.8181818181818232E-2</v>
      </c>
      <c r="O24" s="22">
        <f>H24-T24</f>
        <v>-16</v>
      </c>
      <c r="P24" s="31">
        <f>(H24/T24)-1</f>
        <v>-0.31999999999999995</v>
      </c>
      <c r="Q24" s="27">
        <v>98</v>
      </c>
      <c r="R24" s="27">
        <v>56</v>
      </c>
      <c r="S24" s="27">
        <v>88</v>
      </c>
      <c r="T24" s="27">
        <v>50</v>
      </c>
      <c r="U24" s="7">
        <v>117</v>
      </c>
      <c r="V24" s="7">
        <v>67</v>
      </c>
      <c r="W24" s="7">
        <v>99</v>
      </c>
      <c r="X24" s="7">
        <v>56</v>
      </c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</row>
    <row r="25" spans="1:52" ht="15" x14ac:dyDescent="0.25">
      <c r="A25" s="12" t="s">
        <v>71</v>
      </c>
      <c r="B25" s="12" t="s">
        <v>110</v>
      </c>
      <c r="C25" s="12" t="s">
        <v>72</v>
      </c>
      <c r="D25" s="12">
        <v>120</v>
      </c>
      <c r="E25" s="22">
        <v>328</v>
      </c>
      <c r="F25" s="22">
        <v>197</v>
      </c>
      <c r="G25" s="22">
        <v>249</v>
      </c>
      <c r="H25" s="22">
        <v>155</v>
      </c>
      <c r="I25" s="22">
        <f>E25-Q25</f>
        <v>28</v>
      </c>
      <c r="J25" s="31">
        <f>(E25/Q25)-1</f>
        <v>9.3333333333333268E-2</v>
      </c>
      <c r="K25" s="32">
        <f>F25-R25</f>
        <v>22</v>
      </c>
      <c r="L25" s="31">
        <f>(F25/R25)-1</f>
        <v>0.12571428571428567</v>
      </c>
      <c r="M25" s="22">
        <f>G25-S25</f>
        <v>25</v>
      </c>
      <c r="N25" s="31">
        <f>(G25/S25)-1</f>
        <v>0.11160714285714279</v>
      </c>
      <c r="O25" s="22">
        <f>H25-T25</f>
        <v>18</v>
      </c>
      <c r="P25" s="31">
        <f>(H25/T25)-1</f>
        <v>0.13138686131386867</v>
      </c>
      <c r="Q25" s="27">
        <v>300</v>
      </c>
      <c r="R25" s="27">
        <v>175</v>
      </c>
      <c r="S25" s="27">
        <v>224</v>
      </c>
      <c r="T25" s="27">
        <v>137</v>
      </c>
      <c r="U25" s="7">
        <v>300</v>
      </c>
      <c r="V25" s="7">
        <v>179</v>
      </c>
      <c r="W25" s="7">
        <v>223</v>
      </c>
      <c r="X25" s="7">
        <v>135</v>
      </c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</row>
    <row r="26" spans="1:52" ht="15" x14ac:dyDescent="0.25">
      <c r="A26" s="12" t="s">
        <v>109</v>
      </c>
      <c r="B26" s="12" t="s">
        <v>110</v>
      </c>
      <c r="C26" s="12" t="s">
        <v>102</v>
      </c>
      <c r="D26" s="12">
        <v>120</v>
      </c>
      <c r="E26" s="22">
        <v>153</v>
      </c>
      <c r="F26" s="22">
        <v>82</v>
      </c>
      <c r="G26" s="22">
        <v>114</v>
      </c>
      <c r="H26" s="22">
        <v>60</v>
      </c>
      <c r="I26" s="22">
        <f>E26-Q26</f>
        <v>-44</v>
      </c>
      <c r="J26" s="31">
        <f>(E26/Q26)-1</f>
        <v>-0.2233502538071066</v>
      </c>
      <c r="K26" s="32">
        <f>F26-R26</f>
        <v>-32</v>
      </c>
      <c r="L26" s="31">
        <f>(F26/R26)-1</f>
        <v>-0.2807017543859649</v>
      </c>
      <c r="M26" s="22">
        <f>G26-S26</f>
        <v>-37</v>
      </c>
      <c r="N26" s="31">
        <f>(G26/S26)-1</f>
        <v>-0.24503311258278149</v>
      </c>
      <c r="O26" s="22">
        <f>H26-T26</f>
        <v>-24</v>
      </c>
      <c r="P26" s="31">
        <f>(H26/T26)-1</f>
        <v>-0.2857142857142857</v>
      </c>
      <c r="Q26" s="27">
        <v>197</v>
      </c>
      <c r="R26" s="27">
        <v>114</v>
      </c>
      <c r="S26" s="27">
        <v>151</v>
      </c>
      <c r="T26" s="27">
        <v>84</v>
      </c>
      <c r="U26" s="7">
        <v>165</v>
      </c>
      <c r="V26" s="7">
        <v>96</v>
      </c>
      <c r="W26" s="7">
        <v>123</v>
      </c>
      <c r="X26" s="7">
        <v>72</v>
      </c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</row>
    <row r="27" spans="1:52" ht="15" x14ac:dyDescent="0.25">
      <c r="A27" s="12" t="s">
        <v>27</v>
      </c>
      <c r="B27" s="12" t="s">
        <v>111</v>
      </c>
      <c r="C27" s="12" t="s">
        <v>28</v>
      </c>
      <c r="D27" s="12">
        <v>120</v>
      </c>
      <c r="E27" s="22">
        <v>1487</v>
      </c>
      <c r="F27" s="22">
        <v>790</v>
      </c>
      <c r="G27" s="22">
        <v>1088</v>
      </c>
      <c r="H27" s="22">
        <v>574</v>
      </c>
      <c r="I27" s="22">
        <f>E27-Q27</f>
        <v>89</v>
      </c>
      <c r="J27" s="31">
        <f>(E27/Q27)-1</f>
        <v>6.3662374821173096E-2</v>
      </c>
      <c r="K27" s="32">
        <f>F27-R27</f>
        <v>30</v>
      </c>
      <c r="L27" s="31">
        <f>(F27/R27)-1</f>
        <v>3.9473684210526327E-2</v>
      </c>
      <c r="M27" s="22">
        <f>G27-S27</f>
        <v>42</v>
      </c>
      <c r="N27" s="31">
        <f>(G27/S27)-1</f>
        <v>4.0152963671128195E-2</v>
      </c>
      <c r="O27" s="22">
        <f>H27-T27</f>
        <v>1</v>
      </c>
      <c r="P27" s="31">
        <f>(H27/T27)-1</f>
        <v>1.7452006980802626E-3</v>
      </c>
      <c r="Q27" s="27">
        <v>1398</v>
      </c>
      <c r="R27" s="27">
        <v>760</v>
      </c>
      <c r="S27" s="27">
        <v>1046</v>
      </c>
      <c r="T27" s="27">
        <v>573</v>
      </c>
      <c r="U27" s="7">
        <v>1376</v>
      </c>
      <c r="V27" s="7">
        <v>773</v>
      </c>
      <c r="W27" s="7">
        <v>1026</v>
      </c>
      <c r="X27" s="7">
        <v>570</v>
      </c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</row>
    <row r="28" spans="1:52" ht="15" x14ac:dyDescent="0.25">
      <c r="A28" s="12" t="s">
        <v>29</v>
      </c>
      <c r="B28" s="12" t="s">
        <v>111</v>
      </c>
      <c r="C28" s="12" t="s">
        <v>30</v>
      </c>
      <c r="D28" s="12">
        <v>120</v>
      </c>
      <c r="E28" s="22">
        <v>1611</v>
      </c>
      <c r="F28" s="22">
        <v>882</v>
      </c>
      <c r="G28" s="22">
        <v>1283</v>
      </c>
      <c r="H28" s="22">
        <v>734</v>
      </c>
      <c r="I28" s="22">
        <f>E28-Q28</f>
        <v>23</v>
      </c>
      <c r="J28" s="31">
        <f>(E28/Q28)-1</f>
        <v>1.4483627204030292E-2</v>
      </c>
      <c r="K28" s="32">
        <f>F28-R28</f>
        <v>53</v>
      </c>
      <c r="L28" s="31">
        <f>(F28/R28)-1</f>
        <v>6.393244873341386E-2</v>
      </c>
      <c r="M28" s="22">
        <f>G28-S28</f>
        <v>4</v>
      </c>
      <c r="N28" s="31">
        <f>(G28/S28)-1</f>
        <v>3.1274433150898506E-3</v>
      </c>
      <c r="O28" s="22">
        <f>H28-T28</f>
        <v>39</v>
      </c>
      <c r="P28" s="31">
        <f>(H28/T28)-1</f>
        <v>5.6115107913669027E-2</v>
      </c>
      <c r="Q28" s="27">
        <v>1588</v>
      </c>
      <c r="R28" s="27">
        <v>829</v>
      </c>
      <c r="S28" s="27">
        <v>1279</v>
      </c>
      <c r="T28" s="27">
        <v>695</v>
      </c>
      <c r="U28" s="7">
        <v>1374</v>
      </c>
      <c r="V28" s="7">
        <v>742</v>
      </c>
      <c r="W28" s="7">
        <v>1085</v>
      </c>
      <c r="X28" s="7">
        <v>608</v>
      </c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2" ht="15" x14ac:dyDescent="0.25">
      <c r="A29" s="12" t="s">
        <v>79</v>
      </c>
      <c r="B29" s="12" t="s">
        <v>111</v>
      </c>
      <c r="C29" s="12" t="s">
        <v>89</v>
      </c>
      <c r="D29" s="12">
        <v>120</v>
      </c>
      <c r="E29" s="22">
        <v>564</v>
      </c>
      <c r="F29" s="22">
        <v>328</v>
      </c>
      <c r="G29" s="22">
        <v>435</v>
      </c>
      <c r="H29" s="22">
        <v>260</v>
      </c>
      <c r="I29" s="22">
        <f>E29-Q29</f>
        <v>50</v>
      </c>
      <c r="J29" s="31">
        <f>(E29/Q29)-1</f>
        <v>9.7276264591439787E-2</v>
      </c>
      <c r="K29" s="32">
        <f>F29-R29</f>
        <v>47</v>
      </c>
      <c r="L29" s="31">
        <f>(F29/R29)-1</f>
        <v>0.16725978647686834</v>
      </c>
      <c r="M29" s="22">
        <f>G29-S29</f>
        <v>20</v>
      </c>
      <c r="N29" s="31">
        <f>(G29/S29)-1</f>
        <v>4.8192771084337283E-2</v>
      </c>
      <c r="O29" s="22">
        <f>H29-T29</f>
        <v>35</v>
      </c>
      <c r="P29" s="31">
        <f>(H29/T29)-1</f>
        <v>0.15555555555555545</v>
      </c>
      <c r="Q29" s="27">
        <v>514</v>
      </c>
      <c r="R29" s="27">
        <v>281</v>
      </c>
      <c r="S29" s="27">
        <v>415</v>
      </c>
      <c r="T29" s="27">
        <v>225</v>
      </c>
      <c r="U29" s="7">
        <v>446</v>
      </c>
      <c r="V29" s="7">
        <v>261</v>
      </c>
      <c r="W29" s="7">
        <v>311</v>
      </c>
      <c r="X29" s="7">
        <v>180</v>
      </c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ht="15" x14ac:dyDescent="0.25">
      <c r="A30" s="12" t="s">
        <v>132</v>
      </c>
      <c r="B30" s="12" t="s">
        <v>111</v>
      </c>
      <c r="C30" s="12" t="s">
        <v>163</v>
      </c>
      <c r="D30" s="12">
        <v>120</v>
      </c>
      <c r="E30" s="22">
        <v>964</v>
      </c>
      <c r="F30" s="22">
        <v>569</v>
      </c>
      <c r="G30" s="22">
        <v>723</v>
      </c>
      <c r="H30" s="22">
        <v>446</v>
      </c>
      <c r="I30" s="22">
        <f>E30-Q30</f>
        <v>-25</v>
      </c>
      <c r="J30" s="31">
        <f>(E30/Q30)-1</f>
        <v>-2.5278058645096024E-2</v>
      </c>
      <c r="K30" s="32">
        <f>F30-R30</f>
        <v>4</v>
      </c>
      <c r="L30" s="31">
        <f>(F30/R30)-1</f>
        <v>7.0796460176991705E-3</v>
      </c>
      <c r="M30" s="22">
        <f>G30-S30</f>
        <v>-79</v>
      </c>
      <c r="N30" s="31">
        <f>(G30/S30)-1</f>
        <v>-9.8503740648379079E-2</v>
      </c>
      <c r="O30" s="22">
        <f>H30-T30</f>
        <v>-36</v>
      </c>
      <c r="P30" s="31">
        <f>(H30/T30)-1</f>
        <v>-7.4688796680497882E-2</v>
      </c>
      <c r="Q30" s="27">
        <v>989</v>
      </c>
      <c r="R30" s="27">
        <v>565</v>
      </c>
      <c r="S30" s="27">
        <v>802</v>
      </c>
      <c r="T30" s="27">
        <v>482</v>
      </c>
      <c r="U30" s="7">
        <v>948</v>
      </c>
      <c r="V30" s="7">
        <v>592</v>
      </c>
      <c r="W30" s="7">
        <v>701</v>
      </c>
      <c r="X30" s="7">
        <v>448</v>
      </c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ht="15" x14ac:dyDescent="0.25">
      <c r="A31" s="12" t="s">
        <v>164</v>
      </c>
      <c r="B31" s="12" t="s">
        <v>111</v>
      </c>
      <c r="C31" s="12" t="s">
        <v>167</v>
      </c>
      <c r="D31" s="12">
        <v>120</v>
      </c>
      <c r="E31" s="22">
        <v>193</v>
      </c>
      <c r="F31" s="22">
        <v>52</v>
      </c>
      <c r="G31" s="22">
        <v>126</v>
      </c>
      <c r="H31" s="22">
        <v>40</v>
      </c>
      <c r="I31" s="22" t="s">
        <v>77</v>
      </c>
      <c r="J31" s="22" t="s">
        <v>77</v>
      </c>
      <c r="K31" s="22" t="s">
        <v>77</v>
      </c>
      <c r="L31" s="22" t="s">
        <v>77</v>
      </c>
      <c r="M31" s="22" t="s">
        <v>77</v>
      </c>
      <c r="N31" s="22" t="s">
        <v>77</v>
      </c>
      <c r="O31" s="22" t="s">
        <v>77</v>
      </c>
      <c r="P31" s="22" t="s">
        <v>77</v>
      </c>
      <c r="Q31" s="27" t="s">
        <v>77</v>
      </c>
      <c r="R31" s="27" t="s">
        <v>77</v>
      </c>
      <c r="S31" s="27" t="s">
        <v>77</v>
      </c>
      <c r="T31" s="27" t="s">
        <v>77</v>
      </c>
      <c r="U31" s="7" t="s">
        <v>77</v>
      </c>
      <c r="V31" s="7" t="s">
        <v>77</v>
      </c>
      <c r="W31" s="7" t="s">
        <v>77</v>
      </c>
      <c r="X31" s="7" t="s">
        <v>77</v>
      </c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ht="15" x14ac:dyDescent="0.25">
      <c r="A32" s="12" t="s">
        <v>31</v>
      </c>
      <c r="B32" s="12" t="s">
        <v>111</v>
      </c>
      <c r="C32" s="12" t="s">
        <v>32</v>
      </c>
      <c r="D32" s="12">
        <v>120</v>
      </c>
      <c r="E32" s="22">
        <v>576</v>
      </c>
      <c r="F32" s="22">
        <v>351</v>
      </c>
      <c r="G32" s="22">
        <v>522</v>
      </c>
      <c r="H32" s="22">
        <v>318</v>
      </c>
      <c r="I32" s="22">
        <f>E32-Q32</f>
        <v>-95</v>
      </c>
      <c r="J32" s="31">
        <f>(E32/Q32)-1</f>
        <v>-0.14157973174366612</v>
      </c>
      <c r="K32" s="32">
        <f>F32-R32</f>
        <v>-10</v>
      </c>
      <c r="L32" s="31">
        <f>(F32/R32)-1</f>
        <v>-2.7700831024930705E-2</v>
      </c>
      <c r="M32" s="22">
        <f>G32-S32</f>
        <v>-92</v>
      </c>
      <c r="N32" s="31">
        <f>(G32/S32)-1</f>
        <v>-0.14983713355048855</v>
      </c>
      <c r="O32" s="22">
        <f>H32-T32</f>
        <v>-13</v>
      </c>
      <c r="P32" s="31">
        <f>(H32/T32)-1</f>
        <v>-3.92749244712991E-2</v>
      </c>
      <c r="Q32" s="27">
        <v>671</v>
      </c>
      <c r="R32" s="27">
        <v>361</v>
      </c>
      <c r="S32" s="27">
        <v>614</v>
      </c>
      <c r="T32" s="27">
        <v>331</v>
      </c>
      <c r="U32" s="7">
        <v>659</v>
      </c>
      <c r="V32" s="7">
        <v>361</v>
      </c>
      <c r="W32" s="7">
        <v>608</v>
      </c>
      <c r="X32" s="7">
        <v>334</v>
      </c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1:52" ht="15" x14ac:dyDescent="0.25">
      <c r="A33" s="12" t="s">
        <v>33</v>
      </c>
      <c r="B33" s="12" t="s">
        <v>111</v>
      </c>
      <c r="C33" s="12" t="s">
        <v>34</v>
      </c>
      <c r="D33" s="12">
        <v>120</v>
      </c>
      <c r="E33" s="22">
        <v>935</v>
      </c>
      <c r="F33" s="22">
        <v>508</v>
      </c>
      <c r="G33" s="22">
        <v>769</v>
      </c>
      <c r="H33" s="22">
        <v>432</v>
      </c>
      <c r="I33" s="22">
        <f>E33-Q33</f>
        <v>-20</v>
      </c>
      <c r="J33" s="31">
        <f>(E33/Q33)-1</f>
        <v>-2.0942408376963373E-2</v>
      </c>
      <c r="K33" s="32">
        <f>F33-R33</f>
        <v>-29</v>
      </c>
      <c r="L33" s="31">
        <f>(F33/R33)-1</f>
        <v>-5.4003724394785846E-2</v>
      </c>
      <c r="M33" s="22">
        <f>G33-S33</f>
        <v>-52</v>
      </c>
      <c r="N33" s="31">
        <f>(G33/S33)-1</f>
        <v>-6.3337393422655319E-2</v>
      </c>
      <c r="O33" s="22">
        <f>H33-T33</f>
        <v>-40</v>
      </c>
      <c r="P33" s="31">
        <f>(H33/T33)-1</f>
        <v>-8.4745762711864403E-2</v>
      </c>
      <c r="Q33" s="27">
        <v>955</v>
      </c>
      <c r="R33" s="27">
        <v>537</v>
      </c>
      <c r="S33" s="27">
        <v>821</v>
      </c>
      <c r="T33" s="27">
        <v>472</v>
      </c>
      <c r="U33" s="7">
        <v>1003</v>
      </c>
      <c r="V33" s="7">
        <v>574</v>
      </c>
      <c r="W33" s="7">
        <v>852</v>
      </c>
      <c r="X33" s="7">
        <v>503</v>
      </c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1:52" ht="15" x14ac:dyDescent="0.25">
      <c r="A34" s="12" t="s">
        <v>92</v>
      </c>
      <c r="B34" s="12" t="s">
        <v>111</v>
      </c>
      <c r="C34" s="12" t="s">
        <v>93</v>
      </c>
      <c r="D34" s="12">
        <v>120</v>
      </c>
      <c r="E34" s="22">
        <v>512</v>
      </c>
      <c r="F34" s="22">
        <v>197</v>
      </c>
      <c r="G34" s="22">
        <v>438</v>
      </c>
      <c r="H34" s="22">
        <v>178</v>
      </c>
      <c r="I34" s="22">
        <f>E34-Q34</f>
        <v>-8</v>
      </c>
      <c r="J34" s="31">
        <f>(E34/Q34)-1</f>
        <v>-1.538461538461533E-2</v>
      </c>
      <c r="K34" s="32">
        <f>F34-R34</f>
        <v>10</v>
      </c>
      <c r="L34" s="31">
        <f>(F34/R34)-1</f>
        <v>5.3475935828876997E-2</v>
      </c>
      <c r="M34" s="22">
        <f>G34-S34</f>
        <v>-17</v>
      </c>
      <c r="N34" s="31">
        <f>(G34/S34)-1</f>
        <v>-3.7362637362637341E-2</v>
      </c>
      <c r="O34" s="22">
        <f>H34-T34</f>
        <v>10</v>
      </c>
      <c r="P34" s="31">
        <f>(H34/T34)-1</f>
        <v>5.9523809523809534E-2</v>
      </c>
      <c r="Q34" s="27">
        <v>520</v>
      </c>
      <c r="R34" s="27">
        <v>187</v>
      </c>
      <c r="S34" s="27">
        <v>455</v>
      </c>
      <c r="T34" s="27">
        <v>168</v>
      </c>
      <c r="U34" s="7">
        <v>508</v>
      </c>
      <c r="V34" s="7">
        <v>179</v>
      </c>
      <c r="W34" s="7">
        <v>445</v>
      </c>
      <c r="X34" s="7">
        <v>164</v>
      </c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1:52" ht="15" x14ac:dyDescent="0.25">
      <c r="A35" s="12" t="s">
        <v>103</v>
      </c>
      <c r="B35" s="12" t="s">
        <v>111</v>
      </c>
      <c r="C35" s="12" t="s">
        <v>96</v>
      </c>
      <c r="D35" s="12">
        <v>120</v>
      </c>
      <c r="E35" s="22">
        <v>209</v>
      </c>
      <c r="F35" s="22">
        <v>68</v>
      </c>
      <c r="G35" s="22">
        <v>157</v>
      </c>
      <c r="H35" s="22">
        <v>50</v>
      </c>
      <c r="I35" s="22">
        <f>E35-Q35</f>
        <v>8</v>
      </c>
      <c r="J35" s="31">
        <f>(E35/Q35)-1</f>
        <v>3.9800995024875663E-2</v>
      </c>
      <c r="K35" s="32">
        <f>F35-R35</f>
        <v>-2</v>
      </c>
      <c r="L35" s="31">
        <f>(F35/R35)-1</f>
        <v>-2.8571428571428581E-2</v>
      </c>
      <c r="M35" s="22">
        <f>G35-S35</f>
        <v>-2</v>
      </c>
      <c r="N35" s="31">
        <f>(G35/S35)-1</f>
        <v>-1.2578616352201255E-2</v>
      </c>
      <c r="O35" s="22">
        <f>H35-T35</f>
        <v>-6</v>
      </c>
      <c r="P35" s="31">
        <f>(H35/T35)-1</f>
        <v>-0.1071428571428571</v>
      </c>
      <c r="Q35" s="27">
        <v>201</v>
      </c>
      <c r="R35" s="27">
        <v>70</v>
      </c>
      <c r="S35" s="27">
        <v>159</v>
      </c>
      <c r="T35" s="27">
        <v>56</v>
      </c>
      <c r="U35" s="7">
        <v>184</v>
      </c>
      <c r="V35" s="7">
        <v>69</v>
      </c>
      <c r="W35" s="7">
        <v>141</v>
      </c>
      <c r="X35" s="7">
        <v>51</v>
      </c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1:52" s="24" customFormat="1" ht="15" x14ac:dyDescent="0.25">
      <c r="A36" s="12" t="s">
        <v>61</v>
      </c>
      <c r="B36" s="12" t="s">
        <v>111</v>
      </c>
      <c r="C36" s="12" t="s">
        <v>62</v>
      </c>
      <c r="D36" s="12">
        <v>120</v>
      </c>
      <c r="E36" s="22">
        <v>247</v>
      </c>
      <c r="F36" s="22">
        <v>106</v>
      </c>
      <c r="G36" s="22">
        <v>207</v>
      </c>
      <c r="H36" s="22">
        <v>93</v>
      </c>
      <c r="I36" s="22">
        <f>E36-Q36</f>
        <v>8</v>
      </c>
      <c r="J36" s="31">
        <f>(E36/Q36)-1</f>
        <v>3.3472803347280422E-2</v>
      </c>
      <c r="K36" s="32">
        <f>F36-R36</f>
        <v>8</v>
      </c>
      <c r="L36" s="31">
        <f>(F36/R36)-1</f>
        <v>8.163265306122458E-2</v>
      </c>
      <c r="M36" s="22">
        <f>G36-S36</f>
        <v>4</v>
      </c>
      <c r="N36" s="31">
        <f>(G36/S36)-1</f>
        <v>1.9704433497536922E-2</v>
      </c>
      <c r="O36" s="22">
        <f>H36-T36</f>
        <v>2</v>
      </c>
      <c r="P36" s="31">
        <f>(H36/T36)-1</f>
        <v>2.19780219780219E-2</v>
      </c>
      <c r="Q36" s="27">
        <v>239</v>
      </c>
      <c r="R36" s="27">
        <v>98</v>
      </c>
      <c r="S36" s="27">
        <v>203</v>
      </c>
      <c r="T36" s="27">
        <v>91</v>
      </c>
      <c r="U36" s="7">
        <v>255</v>
      </c>
      <c r="V36" s="7">
        <v>118</v>
      </c>
      <c r="W36" s="7">
        <v>211</v>
      </c>
      <c r="X36" s="7">
        <v>103</v>
      </c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1:52" s="24" customFormat="1" ht="15" x14ac:dyDescent="0.25">
      <c r="A37" s="12" t="s">
        <v>63</v>
      </c>
      <c r="B37" s="12" t="s">
        <v>111</v>
      </c>
      <c r="C37" s="12" t="s">
        <v>64</v>
      </c>
      <c r="D37" s="12">
        <v>120</v>
      </c>
      <c r="E37" s="22">
        <v>558</v>
      </c>
      <c r="F37" s="22">
        <v>220</v>
      </c>
      <c r="G37" s="22">
        <v>419</v>
      </c>
      <c r="H37" s="22">
        <v>176</v>
      </c>
      <c r="I37" s="22">
        <f>E37-Q37</f>
        <v>31</v>
      </c>
      <c r="J37" s="31">
        <f>(E37/Q37)-1</f>
        <v>5.8823529411764719E-2</v>
      </c>
      <c r="K37" s="32">
        <f>F37-R37</f>
        <v>14</v>
      </c>
      <c r="L37" s="31">
        <f>(F37/R37)-1</f>
        <v>6.7961165048543659E-2</v>
      </c>
      <c r="M37" s="22">
        <f>G37-S37</f>
        <v>10</v>
      </c>
      <c r="N37" s="31">
        <f>(G37/S37)-1</f>
        <v>2.4449877750611249E-2</v>
      </c>
      <c r="O37" s="22">
        <f>H37-T37</f>
        <v>17</v>
      </c>
      <c r="P37" s="31">
        <f>(H37/T37)-1</f>
        <v>0.10691823899371067</v>
      </c>
      <c r="Q37" s="27">
        <v>527</v>
      </c>
      <c r="R37" s="27">
        <v>206</v>
      </c>
      <c r="S37" s="27">
        <v>409</v>
      </c>
      <c r="T37" s="27">
        <v>159</v>
      </c>
      <c r="U37" s="7">
        <v>457</v>
      </c>
      <c r="V37" s="7">
        <v>173</v>
      </c>
      <c r="W37" s="7">
        <v>326</v>
      </c>
      <c r="X37" s="7">
        <v>130</v>
      </c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1:52" ht="15" x14ac:dyDescent="0.25">
      <c r="A38" s="12" t="s">
        <v>65</v>
      </c>
      <c r="B38" s="12" t="s">
        <v>111</v>
      </c>
      <c r="C38" s="12" t="s">
        <v>66</v>
      </c>
      <c r="D38" s="12">
        <v>120</v>
      </c>
      <c r="E38" s="22">
        <v>404</v>
      </c>
      <c r="F38" s="22">
        <v>156</v>
      </c>
      <c r="G38" s="22">
        <v>354</v>
      </c>
      <c r="H38" s="22">
        <v>144</v>
      </c>
      <c r="I38" s="22">
        <f>E38-Q38</f>
        <v>-34</v>
      </c>
      <c r="J38" s="31">
        <f>(E38/Q38)-1</f>
        <v>-7.7625570776255759E-2</v>
      </c>
      <c r="K38" s="32">
        <f>F38-R38</f>
        <v>-14</v>
      </c>
      <c r="L38" s="31">
        <f>(F38/R38)-1</f>
        <v>-8.2352941176470629E-2</v>
      </c>
      <c r="M38" s="22">
        <f>G38-S38</f>
        <v>-17</v>
      </c>
      <c r="N38" s="31">
        <f>(G38/S38)-1</f>
        <v>-4.5822102425876032E-2</v>
      </c>
      <c r="O38" s="22">
        <f>H38-T38</f>
        <v>-5</v>
      </c>
      <c r="P38" s="31">
        <f>(H38/T38)-1</f>
        <v>-3.3557046979865723E-2</v>
      </c>
      <c r="Q38" s="27">
        <v>438</v>
      </c>
      <c r="R38" s="27">
        <v>170</v>
      </c>
      <c r="S38" s="27">
        <v>371</v>
      </c>
      <c r="T38" s="27">
        <v>149</v>
      </c>
      <c r="U38" s="7">
        <v>426</v>
      </c>
      <c r="V38" s="7">
        <v>166</v>
      </c>
      <c r="W38" s="7">
        <v>360</v>
      </c>
      <c r="X38" s="7">
        <v>147</v>
      </c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1:52" ht="15" x14ac:dyDescent="0.25">
      <c r="A39" s="12" t="s">
        <v>67</v>
      </c>
      <c r="B39" s="12" t="s">
        <v>111</v>
      </c>
      <c r="C39" s="12" t="s">
        <v>68</v>
      </c>
      <c r="D39" s="12">
        <v>120</v>
      </c>
      <c r="E39" s="22">
        <v>732</v>
      </c>
      <c r="F39" s="22">
        <v>381</v>
      </c>
      <c r="G39" s="22">
        <v>646</v>
      </c>
      <c r="H39" s="22">
        <v>346</v>
      </c>
      <c r="I39" s="22">
        <f>E39-Q39</f>
        <v>-39</v>
      </c>
      <c r="J39" s="31">
        <f>(E39/Q39)-1</f>
        <v>-5.058365758754868E-2</v>
      </c>
      <c r="K39" s="32">
        <f>F39-R39</f>
        <v>-7</v>
      </c>
      <c r="L39" s="31">
        <f>(F39/R39)-1</f>
        <v>-1.8041237113402109E-2</v>
      </c>
      <c r="M39" s="22">
        <f>G39-S39</f>
        <v>-31</v>
      </c>
      <c r="N39" s="31">
        <f>(G39/S39)-1</f>
        <v>-4.5790251107828639E-2</v>
      </c>
      <c r="O39" s="22">
        <f>H39-T39</f>
        <v>-6</v>
      </c>
      <c r="P39" s="31">
        <f>(H39/T39)-1</f>
        <v>-1.7045454545454586E-2</v>
      </c>
      <c r="Q39" s="27">
        <v>771</v>
      </c>
      <c r="R39" s="27">
        <v>388</v>
      </c>
      <c r="S39" s="27">
        <v>677</v>
      </c>
      <c r="T39" s="27">
        <v>352</v>
      </c>
      <c r="U39" s="7">
        <v>743</v>
      </c>
      <c r="V39" s="7">
        <v>399</v>
      </c>
      <c r="W39" s="7">
        <v>652</v>
      </c>
      <c r="X39" s="7">
        <v>362</v>
      </c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1:52" ht="15" x14ac:dyDescent="0.25">
      <c r="A40" s="12" t="s">
        <v>105</v>
      </c>
      <c r="B40" s="12" t="s">
        <v>111</v>
      </c>
      <c r="C40" s="12" t="s">
        <v>98</v>
      </c>
      <c r="D40" s="12">
        <v>120</v>
      </c>
      <c r="E40" s="22">
        <v>266</v>
      </c>
      <c r="F40" s="22">
        <v>90</v>
      </c>
      <c r="G40" s="22">
        <v>189</v>
      </c>
      <c r="H40" s="22">
        <v>71</v>
      </c>
      <c r="I40" s="22">
        <f>E40-Q40</f>
        <v>-77</v>
      </c>
      <c r="J40" s="31">
        <f>(E40/Q40)-1</f>
        <v>-0.22448979591836737</v>
      </c>
      <c r="K40" s="32">
        <f>F40-R40</f>
        <v>-21</v>
      </c>
      <c r="L40" s="31">
        <f>(F40/R40)-1</f>
        <v>-0.18918918918918914</v>
      </c>
      <c r="M40" s="22">
        <f>G40-S40</f>
        <v>-82</v>
      </c>
      <c r="N40" s="31">
        <f>(G40/S40)-1</f>
        <v>-0.30258302583025831</v>
      </c>
      <c r="O40" s="22">
        <f>H40-T40</f>
        <v>-23</v>
      </c>
      <c r="P40" s="31">
        <f>(H40/T40)-1</f>
        <v>-0.24468085106382975</v>
      </c>
      <c r="Q40" s="27">
        <v>343</v>
      </c>
      <c r="R40" s="27">
        <v>111</v>
      </c>
      <c r="S40" s="27">
        <v>271</v>
      </c>
      <c r="T40" s="27">
        <v>94</v>
      </c>
      <c r="U40" s="7">
        <v>349</v>
      </c>
      <c r="V40" s="7">
        <v>108</v>
      </c>
      <c r="W40" s="7">
        <v>271</v>
      </c>
      <c r="X40" s="7">
        <v>95</v>
      </c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1:52" ht="15" x14ac:dyDescent="0.25">
      <c r="A41" s="12" t="s">
        <v>106</v>
      </c>
      <c r="B41" s="12" t="s">
        <v>111</v>
      </c>
      <c r="C41" s="12" t="s">
        <v>99</v>
      </c>
      <c r="D41" s="12">
        <v>120</v>
      </c>
      <c r="E41" s="22">
        <v>124</v>
      </c>
      <c r="F41" s="22">
        <v>48</v>
      </c>
      <c r="G41" s="22">
        <v>98</v>
      </c>
      <c r="H41" s="22">
        <v>39</v>
      </c>
      <c r="I41" s="22">
        <f>E41-Q41</f>
        <v>-41</v>
      </c>
      <c r="J41" s="31">
        <f>(E41/Q41)-1</f>
        <v>-0.24848484848484853</v>
      </c>
      <c r="K41" s="32">
        <f>F41-R41</f>
        <v>2</v>
      </c>
      <c r="L41" s="31">
        <f>(F41/R41)-1</f>
        <v>4.3478260869565188E-2</v>
      </c>
      <c r="M41" s="22">
        <f>G41-S41</f>
        <v>-27</v>
      </c>
      <c r="N41" s="31">
        <f>(G41/S41)-1</f>
        <v>-0.21599999999999997</v>
      </c>
      <c r="O41" s="22">
        <f>H41-T41</f>
        <v>2</v>
      </c>
      <c r="P41" s="31">
        <f>(H41/T41)-1</f>
        <v>5.4054054054053946E-2</v>
      </c>
      <c r="Q41" s="27">
        <v>165</v>
      </c>
      <c r="R41" s="27">
        <v>46</v>
      </c>
      <c r="S41" s="27">
        <v>125</v>
      </c>
      <c r="T41" s="27">
        <v>37</v>
      </c>
      <c r="U41" s="7">
        <v>161</v>
      </c>
      <c r="V41" s="7">
        <v>46</v>
      </c>
      <c r="W41" s="7">
        <v>115</v>
      </c>
      <c r="X41" s="7">
        <v>34</v>
      </c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1:52" ht="15" x14ac:dyDescent="0.25">
      <c r="A42" s="12" t="s">
        <v>107</v>
      </c>
      <c r="B42" s="12" t="s">
        <v>111</v>
      </c>
      <c r="C42" s="12" t="s">
        <v>100</v>
      </c>
      <c r="D42" s="12">
        <v>120</v>
      </c>
      <c r="E42" s="22">
        <v>69</v>
      </c>
      <c r="F42" s="22">
        <v>14</v>
      </c>
      <c r="G42" s="22">
        <v>58</v>
      </c>
      <c r="H42" s="22">
        <v>12</v>
      </c>
      <c r="I42" s="22">
        <f>E42-Q42</f>
        <v>-12</v>
      </c>
      <c r="J42" s="31">
        <f>(E42/Q42)-1</f>
        <v>-0.14814814814814814</v>
      </c>
      <c r="K42" s="32">
        <f>F42-R42</f>
        <v>-8</v>
      </c>
      <c r="L42" s="31">
        <f>(F42/R42)-1</f>
        <v>-0.36363636363636365</v>
      </c>
      <c r="M42" s="22">
        <f>G42-S42</f>
        <v>-6</v>
      </c>
      <c r="N42" s="31">
        <f>(G42/S42)-1</f>
        <v>-9.375E-2</v>
      </c>
      <c r="O42" s="22">
        <f>H42-T42</f>
        <v>0</v>
      </c>
      <c r="P42" s="31">
        <f>(H42/T42)-1</f>
        <v>0</v>
      </c>
      <c r="Q42" s="27">
        <v>81</v>
      </c>
      <c r="R42" s="27">
        <v>22</v>
      </c>
      <c r="S42" s="27">
        <v>64</v>
      </c>
      <c r="T42" s="27">
        <v>12</v>
      </c>
      <c r="U42" s="7">
        <v>87</v>
      </c>
      <c r="V42" s="7">
        <v>16</v>
      </c>
      <c r="W42" s="7">
        <v>70</v>
      </c>
      <c r="X42" s="7">
        <v>14</v>
      </c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1:52" ht="15" x14ac:dyDescent="0.25">
      <c r="A43" s="12" t="s">
        <v>108</v>
      </c>
      <c r="B43" s="12" t="s">
        <v>111</v>
      </c>
      <c r="C43" s="12" t="s">
        <v>101</v>
      </c>
      <c r="D43" s="12">
        <v>120</v>
      </c>
      <c r="E43" s="22">
        <v>71</v>
      </c>
      <c r="F43" s="22">
        <v>14</v>
      </c>
      <c r="G43" s="22">
        <v>51</v>
      </c>
      <c r="H43" s="22">
        <v>9</v>
      </c>
      <c r="I43" s="22">
        <f>E43-Q43</f>
        <v>-20</v>
      </c>
      <c r="J43" s="31">
        <f>(E43/Q43)-1</f>
        <v>-0.21978021978021978</v>
      </c>
      <c r="K43" s="32">
        <f>F43-R43</f>
        <v>-4</v>
      </c>
      <c r="L43" s="31">
        <f>(F43/R43)-1</f>
        <v>-0.22222222222222221</v>
      </c>
      <c r="M43" s="22">
        <f>G43-S43</f>
        <v>-14</v>
      </c>
      <c r="N43" s="31">
        <f>(G43/S43)-1</f>
        <v>-0.2153846153846154</v>
      </c>
      <c r="O43" s="22">
        <f>H43-T43</f>
        <v>-2</v>
      </c>
      <c r="P43" s="31">
        <f>(H43/T43)-1</f>
        <v>-0.18181818181818177</v>
      </c>
      <c r="Q43" s="27">
        <v>91</v>
      </c>
      <c r="R43" s="27">
        <v>18</v>
      </c>
      <c r="S43" s="27">
        <v>65</v>
      </c>
      <c r="T43" s="27">
        <v>11</v>
      </c>
      <c r="U43" s="7">
        <v>82</v>
      </c>
      <c r="V43" s="7">
        <v>24</v>
      </c>
      <c r="W43" s="7">
        <v>58</v>
      </c>
      <c r="X43" s="7">
        <v>18</v>
      </c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1:52" ht="15" x14ac:dyDescent="0.25">
      <c r="A44" s="12" t="s">
        <v>113</v>
      </c>
      <c r="B44" s="12" t="s">
        <v>111</v>
      </c>
      <c r="C44" s="12" t="s">
        <v>128</v>
      </c>
      <c r="D44" s="12">
        <v>120</v>
      </c>
      <c r="E44" s="22">
        <v>60</v>
      </c>
      <c r="F44" s="22">
        <v>13</v>
      </c>
      <c r="G44" s="22">
        <v>50</v>
      </c>
      <c r="H44" s="22">
        <v>11</v>
      </c>
      <c r="I44" s="22">
        <f>E44-Q44</f>
        <v>-8</v>
      </c>
      <c r="J44" s="31">
        <f>(E44/Q44)-1</f>
        <v>-0.11764705882352944</v>
      </c>
      <c r="K44" s="32">
        <f>F44-R44</f>
        <v>0</v>
      </c>
      <c r="L44" s="31">
        <f>(F44/R44)-1</f>
        <v>0</v>
      </c>
      <c r="M44" s="22">
        <f>G44-S44</f>
        <v>-1</v>
      </c>
      <c r="N44" s="31">
        <f>(G44/S44)-1</f>
        <v>-1.9607843137254943E-2</v>
      </c>
      <c r="O44" s="22">
        <f>H44-T44</f>
        <v>2</v>
      </c>
      <c r="P44" s="31">
        <f>(H44/T44)-1</f>
        <v>0.22222222222222232</v>
      </c>
      <c r="Q44" s="27">
        <v>68</v>
      </c>
      <c r="R44" s="27">
        <v>13</v>
      </c>
      <c r="S44" s="27">
        <v>51</v>
      </c>
      <c r="T44" s="27">
        <v>9</v>
      </c>
      <c r="U44" s="7">
        <v>58</v>
      </c>
      <c r="V44" s="7">
        <v>10</v>
      </c>
      <c r="W44" s="7">
        <v>40</v>
      </c>
      <c r="X44" s="7">
        <v>7</v>
      </c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1:52" ht="15" x14ac:dyDescent="0.25">
      <c r="A45" s="12" t="s">
        <v>114</v>
      </c>
      <c r="B45" s="12" t="s">
        <v>111</v>
      </c>
      <c r="C45" s="12" t="s">
        <v>127</v>
      </c>
      <c r="D45" s="12">
        <v>120</v>
      </c>
      <c r="E45" s="22">
        <v>154</v>
      </c>
      <c r="F45" s="22">
        <v>65</v>
      </c>
      <c r="G45" s="22">
        <v>113</v>
      </c>
      <c r="H45" s="22">
        <v>55</v>
      </c>
      <c r="I45" s="22">
        <f>E45-Q45</f>
        <v>-10</v>
      </c>
      <c r="J45" s="31">
        <f>(E45/Q45)-1</f>
        <v>-6.0975609756097615E-2</v>
      </c>
      <c r="K45" s="32">
        <f>F45-R45</f>
        <v>15</v>
      </c>
      <c r="L45" s="31">
        <f>(F45/R45)-1</f>
        <v>0.30000000000000004</v>
      </c>
      <c r="M45" s="22">
        <f>G45-S45</f>
        <v>-13</v>
      </c>
      <c r="N45" s="31">
        <f>(G45/S45)-1</f>
        <v>-0.10317460317460314</v>
      </c>
      <c r="O45" s="22">
        <f>H45-T45</f>
        <v>17</v>
      </c>
      <c r="P45" s="31">
        <f>(H45/T45)-1</f>
        <v>0.44736842105263164</v>
      </c>
      <c r="Q45" s="27">
        <v>164</v>
      </c>
      <c r="R45" s="27">
        <v>50</v>
      </c>
      <c r="S45" s="27">
        <v>126</v>
      </c>
      <c r="T45" s="27">
        <v>38</v>
      </c>
      <c r="U45" s="7">
        <v>147</v>
      </c>
      <c r="V45" s="7">
        <v>44</v>
      </c>
      <c r="W45" s="7">
        <v>108</v>
      </c>
      <c r="X45" s="7">
        <v>33</v>
      </c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1:52" ht="15" x14ac:dyDescent="0.25">
      <c r="A46" s="12" t="s">
        <v>49</v>
      </c>
      <c r="B46" s="12" t="s">
        <v>76</v>
      </c>
      <c r="C46" s="12" t="s">
        <v>50</v>
      </c>
      <c r="D46" s="12">
        <v>60</v>
      </c>
      <c r="E46" s="22" t="s">
        <v>77</v>
      </c>
      <c r="F46" s="22" t="s">
        <v>77</v>
      </c>
      <c r="G46" s="22" t="s">
        <v>77</v>
      </c>
      <c r="H46" s="22" t="s">
        <v>77</v>
      </c>
      <c r="I46" s="22" t="s">
        <v>77</v>
      </c>
      <c r="J46" s="22" t="s">
        <v>77</v>
      </c>
      <c r="K46" s="22" t="s">
        <v>77</v>
      </c>
      <c r="L46" s="22" t="s">
        <v>77</v>
      </c>
      <c r="M46" s="22" t="s">
        <v>77</v>
      </c>
      <c r="N46" s="22" t="s">
        <v>77</v>
      </c>
      <c r="O46" s="22" t="s">
        <v>77</v>
      </c>
      <c r="P46" s="22" t="s">
        <v>77</v>
      </c>
      <c r="Q46" s="27" t="s">
        <v>77</v>
      </c>
      <c r="R46" s="27" t="s">
        <v>77</v>
      </c>
      <c r="S46" s="27" t="s">
        <v>77</v>
      </c>
      <c r="T46" s="27" t="s">
        <v>77</v>
      </c>
      <c r="U46" s="7">
        <v>744</v>
      </c>
      <c r="V46" s="7">
        <v>341</v>
      </c>
      <c r="W46" s="7">
        <v>436</v>
      </c>
      <c r="X46" s="7">
        <v>202</v>
      </c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1:52" ht="15" x14ac:dyDescent="0.25">
      <c r="A47" s="12" t="s">
        <v>51</v>
      </c>
      <c r="B47" s="12" t="s">
        <v>76</v>
      </c>
      <c r="C47" s="12" t="s">
        <v>52</v>
      </c>
      <c r="D47" s="12">
        <v>120</v>
      </c>
      <c r="E47" s="22">
        <v>454</v>
      </c>
      <c r="F47" s="22">
        <v>183</v>
      </c>
      <c r="G47" s="22">
        <v>366</v>
      </c>
      <c r="H47" s="22">
        <v>153</v>
      </c>
      <c r="I47" s="22">
        <f>E47-Q47</f>
        <v>-59</v>
      </c>
      <c r="J47" s="31">
        <f>(E47/Q47)-1</f>
        <v>-0.11500974658869401</v>
      </c>
      <c r="K47" s="32">
        <f>F47-R47</f>
        <v>-12</v>
      </c>
      <c r="L47" s="31">
        <f>(F47/R47)-1</f>
        <v>-6.1538461538461542E-2</v>
      </c>
      <c r="M47" s="22">
        <f>G47-S47</f>
        <v>-46</v>
      </c>
      <c r="N47" s="31">
        <f>(G47/S47)-1</f>
        <v>-0.11165048543689315</v>
      </c>
      <c r="O47" s="22">
        <f>H47-T47</f>
        <v>-9</v>
      </c>
      <c r="P47" s="31">
        <f>(H47/T47)-1</f>
        <v>-5.555555555555558E-2</v>
      </c>
      <c r="Q47" s="27">
        <v>513</v>
      </c>
      <c r="R47" s="27">
        <v>195</v>
      </c>
      <c r="S47" s="27">
        <v>412</v>
      </c>
      <c r="T47" s="27">
        <v>162</v>
      </c>
      <c r="U47" s="7">
        <v>508</v>
      </c>
      <c r="V47" s="7">
        <v>202</v>
      </c>
      <c r="W47" s="7">
        <v>399</v>
      </c>
      <c r="X47" s="7">
        <v>158</v>
      </c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1:52" ht="15" x14ac:dyDescent="0.25">
      <c r="A48" s="12" t="s">
        <v>53</v>
      </c>
      <c r="B48" s="12" t="s">
        <v>76</v>
      </c>
      <c r="C48" s="12" t="s">
        <v>54</v>
      </c>
      <c r="D48" s="1">
        <v>120</v>
      </c>
      <c r="E48" s="22">
        <v>730</v>
      </c>
      <c r="F48" s="22">
        <v>363</v>
      </c>
      <c r="G48" s="22">
        <v>603</v>
      </c>
      <c r="H48" s="22">
        <v>303</v>
      </c>
      <c r="I48" s="22">
        <f>E48-Q48</f>
        <v>-46</v>
      </c>
      <c r="J48" s="31">
        <f>(E48/Q48)-1</f>
        <v>-5.9278350515463929E-2</v>
      </c>
      <c r="K48" s="32">
        <f>F48-R48</f>
        <v>-6</v>
      </c>
      <c r="L48" s="31">
        <f>(F48/R48)-1</f>
        <v>-1.6260162601625994E-2</v>
      </c>
      <c r="M48" s="22">
        <f>G48-S48</f>
        <v>-57</v>
      </c>
      <c r="N48" s="31">
        <f>(G48/S48)-1</f>
        <v>-8.6363636363636309E-2</v>
      </c>
      <c r="O48" s="22">
        <f>H48-T48</f>
        <v>-8</v>
      </c>
      <c r="P48" s="31">
        <f>(H48/T48)-1</f>
        <v>-2.5723472668810254E-2</v>
      </c>
      <c r="Q48" s="27">
        <v>776</v>
      </c>
      <c r="R48" s="27">
        <v>369</v>
      </c>
      <c r="S48" s="27">
        <v>660</v>
      </c>
      <c r="T48" s="27">
        <v>311</v>
      </c>
      <c r="U48" s="7">
        <v>808</v>
      </c>
      <c r="V48" s="7">
        <v>418</v>
      </c>
      <c r="W48" s="7">
        <v>691</v>
      </c>
      <c r="X48" s="7">
        <v>360</v>
      </c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1:52" ht="15" x14ac:dyDescent="0.25">
      <c r="A49" s="12" t="s">
        <v>140</v>
      </c>
      <c r="B49" s="12" t="s">
        <v>76</v>
      </c>
      <c r="C49" s="12" t="s">
        <v>141</v>
      </c>
      <c r="D49" s="1">
        <v>120</v>
      </c>
      <c r="E49" s="22">
        <v>525</v>
      </c>
      <c r="F49" s="22">
        <v>214</v>
      </c>
      <c r="G49" s="22">
        <v>307</v>
      </c>
      <c r="H49" s="22">
        <v>126</v>
      </c>
      <c r="I49" s="22">
        <f>E49-Q49</f>
        <v>-20</v>
      </c>
      <c r="J49" s="31">
        <f>(E49/Q49)-1</f>
        <v>-3.669724770642202E-2</v>
      </c>
      <c r="K49" s="32">
        <f>F49-R49</f>
        <v>-28</v>
      </c>
      <c r="L49" s="31">
        <f>(F49/R49)-1</f>
        <v>-0.11570247933884292</v>
      </c>
      <c r="M49" s="22">
        <f>G49-S49</f>
        <v>-30</v>
      </c>
      <c r="N49" s="31">
        <f>(G49/S49)-1</f>
        <v>-8.9020771513353081E-2</v>
      </c>
      <c r="O49" s="22">
        <f>H49-T49</f>
        <v>-18</v>
      </c>
      <c r="P49" s="31">
        <f>(H49/T49)-1</f>
        <v>-0.125</v>
      </c>
      <c r="Q49" s="27">
        <v>545</v>
      </c>
      <c r="R49" s="27">
        <v>242</v>
      </c>
      <c r="S49" s="27">
        <v>337</v>
      </c>
      <c r="T49" s="27">
        <v>144</v>
      </c>
      <c r="U49" s="7" t="s">
        <v>77</v>
      </c>
      <c r="V49" s="7" t="s">
        <v>77</v>
      </c>
      <c r="W49" s="7" t="s">
        <v>77</v>
      </c>
      <c r="X49" s="7" t="s">
        <v>77</v>
      </c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1:52" ht="15" x14ac:dyDescent="0.25">
      <c r="A50" s="12" t="s">
        <v>57</v>
      </c>
      <c r="B50" s="12" t="s">
        <v>76</v>
      </c>
      <c r="C50" s="12" t="s">
        <v>58</v>
      </c>
      <c r="D50" s="1">
        <v>120</v>
      </c>
      <c r="E50" s="22">
        <v>628</v>
      </c>
      <c r="F50" s="22">
        <v>303</v>
      </c>
      <c r="G50" s="22">
        <v>388</v>
      </c>
      <c r="H50" s="22">
        <v>196</v>
      </c>
      <c r="I50" s="22">
        <f>E50-Q50</f>
        <v>11</v>
      </c>
      <c r="J50" s="31">
        <f>(E50/Q50)-1</f>
        <v>1.7828200972447306E-2</v>
      </c>
      <c r="K50" s="32">
        <f>F50-R50</f>
        <v>24</v>
      </c>
      <c r="L50" s="31">
        <f>(F50/R50)-1</f>
        <v>8.602150537634401E-2</v>
      </c>
      <c r="M50" s="22">
        <f>G50-S50</f>
        <v>-28</v>
      </c>
      <c r="N50" s="31">
        <f>(G50/S50)-1</f>
        <v>-6.7307692307692291E-2</v>
      </c>
      <c r="O50" s="22">
        <f>H50-T50</f>
        <v>8</v>
      </c>
      <c r="P50" s="31">
        <f>(H50/T50)-1</f>
        <v>4.2553191489361764E-2</v>
      </c>
      <c r="Q50" s="27">
        <v>617</v>
      </c>
      <c r="R50" s="27">
        <v>279</v>
      </c>
      <c r="S50" s="27">
        <v>416</v>
      </c>
      <c r="T50" s="27">
        <v>188</v>
      </c>
      <c r="U50" s="7">
        <v>565</v>
      </c>
      <c r="V50" s="7">
        <v>273</v>
      </c>
      <c r="W50" s="7">
        <v>357</v>
      </c>
      <c r="X50" s="7">
        <v>177</v>
      </c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1:52" s="24" customFormat="1" ht="15" x14ac:dyDescent="0.25">
      <c r="A51" s="12" t="s">
        <v>81</v>
      </c>
      <c r="B51" s="12" t="s">
        <v>76</v>
      </c>
      <c r="C51" s="12" t="s">
        <v>87</v>
      </c>
      <c r="D51" s="1">
        <v>120</v>
      </c>
      <c r="E51" s="22">
        <v>171</v>
      </c>
      <c r="F51" s="22">
        <v>72</v>
      </c>
      <c r="G51" s="22">
        <v>143</v>
      </c>
      <c r="H51" s="22">
        <v>68</v>
      </c>
      <c r="I51" s="22">
        <f>E51-Q51</f>
        <v>-36</v>
      </c>
      <c r="J51" s="31">
        <f>(E51/Q51)-1</f>
        <v>-0.17391304347826086</v>
      </c>
      <c r="K51" s="32">
        <f>F51-R51</f>
        <v>-2</v>
      </c>
      <c r="L51" s="31">
        <f>(F51/R51)-1</f>
        <v>-2.7027027027026973E-2</v>
      </c>
      <c r="M51" s="22">
        <f>G51-S51</f>
        <v>-16</v>
      </c>
      <c r="N51" s="31">
        <f>(G51/S51)-1</f>
        <v>-0.10062893081761004</v>
      </c>
      <c r="O51" s="22">
        <f>H51-T51</f>
        <v>8</v>
      </c>
      <c r="P51" s="31">
        <f>(H51/T51)-1</f>
        <v>0.1333333333333333</v>
      </c>
      <c r="Q51" s="27">
        <v>207</v>
      </c>
      <c r="R51" s="27">
        <v>74</v>
      </c>
      <c r="S51" s="27">
        <v>159</v>
      </c>
      <c r="T51" s="27">
        <v>60</v>
      </c>
      <c r="U51" s="7">
        <v>191</v>
      </c>
      <c r="V51" s="7">
        <v>62</v>
      </c>
      <c r="W51" s="7">
        <v>153</v>
      </c>
      <c r="X51" s="7">
        <v>53</v>
      </c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1:52" s="24" customFormat="1" ht="15" x14ac:dyDescent="0.25">
      <c r="A52" s="12" t="s">
        <v>82</v>
      </c>
      <c r="B52" s="12" t="s">
        <v>76</v>
      </c>
      <c r="C52" s="12" t="s">
        <v>88</v>
      </c>
      <c r="D52" s="1">
        <v>120</v>
      </c>
      <c r="E52" s="22">
        <v>249</v>
      </c>
      <c r="F52" s="22">
        <v>90</v>
      </c>
      <c r="G52" s="22">
        <v>202</v>
      </c>
      <c r="H52" s="22">
        <v>74</v>
      </c>
      <c r="I52" s="22">
        <f>E52-Q52</f>
        <v>22</v>
      </c>
      <c r="J52" s="31">
        <f>(E52/Q52)-1</f>
        <v>9.6916299559471453E-2</v>
      </c>
      <c r="K52" s="32">
        <f>F52-R52</f>
        <v>1</v>
      </c>
      <c r="L52" s="31">
        <f>(F52/R52)-1</f>
        <v>1.1235955056179803E-2</v>
      </c>
      <c r="M52" s="22">
        <f>G52-S52</f>
        <v>26</v>
      </c>
      <c r="N52" s="31">
        <f>(G52/S52)-1</f>
        <v>0.14772727272727271</v>
      </c>
      <c r="O52" s="22">
        <f>H52-T52</f>
        <v>0</v>
      </c>
      <c r="P52" s="31">
        <f>(H52/T52)-1</f>
        <v>0</v>
      </c>
      <c r="Q52" s="27">
        <v>227</v>
      </c>
      <c r="R52" s="27">
        <v>89</v>
      </c>
      <c r="S52" s="27">
        <v>176</v>
      </c>
      <c r="T52" s="27">
        <v>74</v>
      </c>
      <c r="U52" s="7">
        <v>201</v>
      </c>
      <c r="V52" s="7">
        <v>80</v>
      </c>
      <c r="W52" s="7">
        <v>160</v>
      </c>
      <c r="X52" s="7">
        <v>68</v>
      </c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1:52" ht="15" x14ac:dyDescent="0.25">
      <c r="A53" s="12" t="s">
        <v>59</v>
      </c>
      <c r="B53" s="12" t="s">
        <v>76</v>
      </c>
      <c r="C53" s="12" t="s">
        <v>60</v>
      </c>
      <c r="D53" s="1">
        <v>120</v>
      </c>
      <c r="E53" s="22">
        <v>234</v>
      </c>
      <c r="F53" s="22">
        <v>93</v>
      </c>
      <c r="G53" s="22">
        <v>207</v>
      </c>
      <c r="H53" s="22">
        <v>84</v>
      </c>
      <c r="I53" s="22">
        <f>E53-Q53</f>
        <v>-39</v>
      </c>
      <c r="J53" s="31">
        <f>(E53/Q53)-1</f>
        <v>-0.1428571428571429</v>
      </c>
      <c r="K53" s="32">
        <f>F53-R53</f>
        <v>-32</v>
      </c>
      <c r="L53" s="31">
        <f>(F53/R53)-1</f>
        <v>-0.25600000000000001</v>
      </c>
      <c r="M53" s="22">
        <f>G53-S53</f>
        <v>-34</v>
      </c>
      <c r="N53" s="31">
        <f>(G53/S53)-1</f>
        <v>-0.14107883817427391</v>
      </c>
      <c r="O53" s="22">
        <f>H53-T53</f>
        <v>-25</v>
      </c>
      <c r="P53" s="31">
        <f>(H53/T53)-1</f>
        <v>-0.22935779816513757</v>
      </c>
      <c r="Q53" s="27">
        <v>273</v>
      </c>
      <c r="R53" s="27">
        <v>125</v>
      </c>
      <c r="S53" s="27">
        <v>241</v>
      </c>
      <c r="T53" s="27">
        <v>109</v>
      </c>
      <c r="U53" s="7">
        <v>276</v>
      </c>
      <c r="V53" s="7">
        <v>131</v>
      </c>
      <c r="W53" s="7">
        <v>243</v>
      </c>
      <c r="X53" s="7">
        <v>122</v>
      </c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1:52" ht="15" x14ac:dyDescent="0.25">
      <c r="A54" s="19" t="s">
        <v>83</v>
      </c>
      <c r="B54" s="23" t="s">
        <v>76</v>
      </c>
      <c r="C54" s="23" t="s">
        <v>85</v>
      </c>
      <c r="D54" s="1">
        <v>120</v>
      </c>
      <c r="E54" s="22">
        <v>318</v>
      </c>
      <c r="F54" s="22">
        <v>106</v>
      </c>
      <c r="G54" s="22">
        <v>257</v>
      </c>
      <c r="H54" s="22">
        <v>89</v>
      </c>
      <c r="I54" s="22">
        <f>E54-Q54</f>
        <v>69</v>
      </c>
      <c r="J54" s="31">
        <f>(E54/Q54)-1</f>
        <v>0.27710843373493965</v>
      </c>
      <c r="K54" s="32">
        <f>F54-R54</f>
        <v>9</v>
      </c>
      <c r="L54" s="31">
        <f>(F54/R54)-1</f>
        <v>9.2783505154639068E-2</v>
      </c>
      <c r="M54" s="22">
        <f>G54-S54</f>
        <v>59</v>
      </c>
      <c r="N54" s="31">
        <f>(G54/S54)-1</f>
        <v>0.29797979797979801</v>
      </c>
      <c r="O54" s="22">
        <f>H54-T54</f>
        <v>12</v>
      </c>
      <c r="P54" s="31">
        <f>(H54/T54)-1</f>
        <v>0.1558441558441559</v>
      </c>
      <c r="Q54" s="27">
        <v>249</v>
      </c>
      <c r="R54" s="27">
        <v>97</v>
      </c>
      <c r="S54" s="27">
        <v>198</v>
      </c>
      <c r="T54" s="27">
        <v>77</v>
      </c>
      <c r="U54" s="7">
        <v>263</v>
      </c>
      <c r="V54" s="7">
        <v>113</v>
      </c>
      <c r="W54" s="7">
        <v>229</v>
      </c>
      <c r="X54" s="7">
        <v>99</v>
      </c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  <row r="55" spans="1:52" ht="15" x14ac:dyDescent="0.25">
      <c r="A55" s="12" t="s">
        <v>84</v>
      </c>
      <c r="B55" s="12" t="s">
        <v>76</v>
      </c>
      <c r="C55" s="12" t="s">
        <v>86</v>
      </c>
      <c r="D55" s="1">
        <v>120</v>
      </c>
      <c r="E55" s="22" t="s">
        <v>77</v>
      </c>
      <c r="F55" s="22" t="s">
        <v>77</v>
      </c>
      <c r="G55" s="22" t="s">
        <v>77</v>
      </c>
      <c r="H55" s="22" t="s">
        <v>77</v>
      </c>
      <c r="I55" s="22" t="s">
        <v>77</v>
      </c>
      <c r="J55" s="22" t="s">
        <v>77</v>
      </c>
      <c r="K55" s="22" t="s">
        <v>77</v>
      </c>
      <c r="L55" s="22" t="s">
        <v>77</v>
      </c>
      <c r="M55" s="22" t="s">
        <v>77</v>
      </c>
      <c r="N55" s="22" t="s">
        <v>77</v>
      </c>
      <c r="O55" s="22" t="s">
        <v>77</v>
      </c>
      <c r="P55" s="22" t="s">
        <v>77</v>
      </c>
      <c r="Q55" s="27">
        <v>155</v>
      </c>
      <c r="R55" s="27">
        <v>46</v>
      </c>
      <c r="S55" s="27">
        <v>140</v>
      </c>
      <c r="T55" s="27">
        <v>42</v>
      </c>
      <c r="U55" s="7">
        <v>165</v>
      </c>
      <c r="V55" s="7">
        <v>47</v>
      </c>
      <c r="W55" s="7">
        <v>149</v>
      </c>
      <c r="X55" s="7">
        <v>45</v>
      </c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  <row r="56" spans="1:52" ht="15" x14ac:dyDescent="0.25">
      <c r="A56" s="12" t="s">
        <v>165</v>
      </c>
      <c r="B56" s="12" t="s">
        <v>76</v>
      </c>
      <c r="C56" s="12" t="s">
        <v>168</v>
      </c>
      <c r="D56" s="1">
        <v>120</v>
      </c>
      <c r="E56" s="22">
        <v>511</v>
      </c>
      <c r="F56" s="22">
        <v>216</v>
      </c>
      <c r="G56" s="22">
        <v>440</v>
      </c>
      <c r="H56" s="22">
        <v>190</v>
      </c>
      <c r="I56" s="22" t="s">
        <v>77</v>
      </c>
      <c r="J56" s="22" t="s">
        <v>77</v>
      </c>
      <c r="K56" s="22" t="s">
        <v>77</v>
      </c>
      <c r="L56" s="22" t="s">
        <v>77</v>
      </c>
      <c r="M56" s="22" t="s">
        <v>77</v>
      </c>
      <c r="N56" s="22" t="s">
        <v>77</v>
      </c>
      <c r="O56" s="22" t="s">
        <v>77</v>
      </c>
      <c r="P56" s="22" t="s">
        <v>77</v>
      </c>
      <c r="Q56" s="27" t="s">
        <v>77</v>
      </c>
      <c r="R56" s="27" t="s">
        <v>77</v>
      </c>
      <c r="S56" s="27" t="s">
        <v>77</v>
      </c>
      <c r="T56" s="27" t="s">
        <v>77</v>
      </c>
      <c r="U56" s="7" t="s">
        <v>77</v>
      </c>
      <c r="V56" s="7" t="s">
        <v>77</v>
      </c>
      <c r="W56" s="7" t="s">
        <v>77</v>
      </c>
      <c r="X56" s="7" t="s">
        <v>77</v>
      </c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</row>
    <row r="57" spans="1:52" ht="15" x14ac:dyDescent="0.25">
      <c r="A57" s="12" t="s">
        <v>115</v>
      </c>
      <c r="B57" s="12" t="s">
        <v>76</v>
      </c>
      <c r="C57" s="12" t="s">
        <v>129</v>
      </c>
      <c r="D57" s="1">
        <v>120</v>
      </c>
      <c r="E57" s="22">
        <v>118</v>
      </c>
      <c r="F57" s="22">
        <v>35</v>
      </c>
      <c r="G57" s="22">
        <v>87</v>
      </c>
      <c r="H57" s="22">
        <v>27</v>
      </c>
      <c r="I57" s="22">
        <f>E57-Q57</f>
        <v>-18</v>
      </c>
      <c r="J57" s="31">
        <f>(E57/Q57)-1</f>
        <v>-0.13235294117647056</v>
      </c>
      <c r="K57" s="32">
        <f>F57-R57</f>
        <v>-5</v>
      </c>
      <c r="L57" s="31">
        <f>(F57/R57)-1</f>
        <v>-0.125</v>
      </c>
      <c r="M57" s="22">
        <f>G57-S57</f>
        <v>-18</v>
      </c>
      <c r="N57" s="31">
        <f>(G57/S57)-1</f>
        <v>-0.17142857142857137</v>
      </c>
      <c r="O57" s="22">
        <f>H57-T57</f>
        <v>-4</v>
      </c>
      <c r="P57" s="31">
        <f>(H57/T57)-1</f>
        <v>-0.12903225806451613</v>
      </c>
      <c r="Q57" s="27">
        <v>136</v>
      </c>
      <c r="R57" s="27">
        <v>40</v>
      </c>
      <c r="S57" s="27">
        <v>105</v>
      </c>
      <c r="T57" s="27">
        <v>31</v>
      </c>
      <c r="U57" s="7">
        <v>158</v>
      </c>
      <c r="V57" s="7">
        <v>39</v>
      </c>
      <c r="W57" s="7">
        <v>110</v>
      </c>
      <c r="X57" s="7">
        <v>27</v>
      </c>
      <c r="Y57" s="26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</row>
    <row r="58" spans="1:52" ht="15" x14ac:dyDescent="0.25">
      <c r="A58" s="12" t="s">
        <v>162</v>
      </c>
      <c r="B58" s="12" t="s">
        <v>75</v>
      </c>
      <c r="C58" s="12" t="s">
        <v>166</v>
      </c>
      <c r="D58" s="1">
        <v>120</v>
      </c>
      <c r="E58" s="22">
        <v>679</v>
      </c>
      <c r="F58" s="22">
        <v>340</v>
      </c>
      <c r="G58" s="22">
        <v>523</v>
      </c>
      <c r="H58" s="22">
        <v>259</v>
      </c>
      <c r="I58" s="22" t="s">
        <v>77</v>
      </c>
      <c r="J58" s="22" t="s">
        <v>77</v>
      </c>
      <c r="K58" s="22" t="s">
        <v>77</v>
      </c>
      <c r="L58" s="22" t="s">
        <v>77</v>
      </c>
      <c r="M58" s="22" t="s">
        <v>77</v>
      </c>
      <c r="N58" s="22" t="s">
        <v>77</v>
      </c>
      <c r="O58" s="22" t="s">
        <v>77</v>
      </c>
      <c r="P58" s="22" t="s">
        <v>77</v>
      </c>
      <c r="Q58" s="27" t="s">
        <v>77</v>
      </c>
      <c r="R58" s="27" t="s">
        <v>77</v>
      </c>
      <c r="S58" s="27" t="s">
        <v>77</v>
      </c>
      <c r="T58" s="27" t="s">
        <v>77</v>
      </c>
      <c r="U58" s="7" t="s">
        <v>77</v>
      </c>
      <c r="V58" s="7" t="s">
        <v>77</v>
      </c>
      <c r="W58" s="7" t="s">
        <v>77</v>
      </c>
      <c r="X58" s="7" t="s">
        <v>77</v>
      </c>
      <c r="Y58" s="26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</row>
    <row r="59" spans="1:52" ht="15" x14ac:dyDescent="0.25">
      <c r="A59" s="12" t="s">
        <v>35</v>
      </c>
      <c r="B59" s="12" t="s">
        <v>75</v>
      </c>
      <c r="C59" s="12" t="s">
        <v>36</v>
      </c>
      <c r="D59" s="1">
        <v>120</v>
      </c>
      <c r="E59" s="22">
        <v>847</v>
      </c>
      <c r="F59" s="22">
        <v>635</v>
      </c>
      <c r="G59" s="22">
        <v>569</v>
      </c>
      <c r="H59" s="22">
        <v>428</v>
      </c>
      <c r="I59" s="22">
        <f>E59-Q59</f>
        <v>-43</v>
      </c>
      <c r="J59" s="31">
        <f>(E59/Q59)-1</f>
        <v>-4.8314606741573063E-2</v>
      </c>
      <c r="K59" s="32">
        <f>F59-R59</f>
        <v>-26</v>
      </c>
      <c r="L59" s="31">
        <f>(F59/R59)-1</f>
        <v>-3.9334341906202774E-2</v>
      </c>
      <c r="M59" s="22">
        <f>G59-S59</f>
        <v>-106</v>
      </c>
      <c r="N59" s="31">
        <f>(G59/S59)-1</f>
        <v>-0.15703703703703709</v>
      </c>
      <c r="O59" s="22">
        <f>H59-T59</f>
        <v>-65</v>
      </c>
      <c r="P59" s="31">
        <f>(H59/T59)-1</f>
        <v>-0.13184584178498981</v>
      </c>
      <c r="Q59" s="27">
        <v>890</v>
      </c>
      <c r="R59" s="27">
        <v>661</v>
      </c>
      <c r="S59" s="27">
        <v>675</v>
      </c>
      <c r="T59" s="27">
        <v>493</v>
      </c>
      <c r="U59" s="7">
        <v>830</v>
      </c>
      <c r="V59" s="7">
        <v>619</v>
      </c>
      <c r="W59" s="7">
        <v>581</v>
      </c>
      <c r="X59" s="7">
        <v>447</v>
      </c>
      <c r="Y59" s="26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</row>
    <row r="60" spans="1:52" ht="15" x14ac:dyDescent="0.25">
      <c r="A60" s="12" t="s">
        <v>37</v>
      </c>
      <c r="B60" s="12" t="s">
        <v>75</v>
      </c>
      <c r="C60" s="12" t="s">
        <v>38</v>
      </c>
      <c r="D60" s="1">
        <v>120</v>
      </c>
      <c r="E60" s="22">
        <v>255</v>
      </c>
      <c r="F60" s="22">
        <v>132</v>
      </c>
      <c r="G60" s="22">
        <v>177</v>
      </c>
      <c r="H60" s="22">
        <v>99</v>
      </c>
      <c r="I60" s="22">
        <f>E60-Q60</f>
        <v>22</v>
      </c>
      <c r="J60" s="31">
        <f>(E60/Q60)-1</f>
        <v>9.4420600858369008E-2</v>
      </c>
      <c r="K60" s="32">
        <f>F60-R60</f>
        <v>17</v>
      </c>
      <c r="L60" s="31">
        <f>(F60/R60)-1</f>
        <v>0.14782608695652177</v>
      </c>
      <c r="M60" s="22">
        <f>G60-S60</f>
        <v>7</v>
      </c>
      <c r="N60" s="31">
        <f>(G60/S60)-1</f>
        <v>4.117647058823537E-2</v>
      </c>
      <c r="O60" s="22">
        <f>H60-T60</f>
        <v>15</v>
      </c>
      <c r="P60" s="31">
        <f>(H60/T60)-1</f>
        <v>0.1785714285714286</v>
      </c>
      <c r="Q60" s="27">
        <v>233</v>
      </c>
      <c r="R60" s="27">
        <v>115</v>
      </c>
      <c r="S60" s="27">
        <v>170</v>
      </c>
      <c r="T60" s="27">
        <v>84</v>
      </c>
      <c r="U60" s="7">
        <v>199</v>
      </c>
      <c r="V60" s="7">
        <v>102</v>
      </c>
      <c r="W60" s="7">
        <v>124</v>
      </c>
      <c r="X60" s="7">
        <v>64</v>
      </c>
      <c r="Y60" s="26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</row>
    <row r="61" spans="1:52" ht="15" x14ac:dyDescent="0.25">
      <c r="A61" s="12" t="s">
        <v>39</v>
      </c>
      <c r="B61" s="12" t="s">
        <v>75</v>
      </c>
      <c r="C61" s="12" t="s">
        <v>40</v>
      </c>
      <c r="D61" s="1">
        <v>120</v>
      </c>
      <c r="E61" s="22">
        <v>420</v>
      </c>
      <c r="F61" s="22">
        <v>150</v>
      </c>
      <c r="G61" s="22">
        <v>319</v>
      </c>
      <c r="H61" s="22">
        <v>120</v>
      </c>
      <c r="I61" s="22">
        <f>E61-Q61</f>
        <v>-15</v>
      </c>
      <c r="J61" s="31">
        <f>(E61/Q61)-1</f>
        <v>-3.4482758620689613E-2</v>
      </c>
      <c r="K61" s="32">
        <f>F61-R61</f>
        <v>-26</v>
      </c>
      <c r="L61" s="31">
        <f>(F61/R61)-1</f>
        <v>-0.14772727272727271</v>
      </c>
      <c r="M61" s="22">
        <f>G61-S61</f>
        <v>-31</v>
      </c>
      <c r="N61" s="31">
        <f>(G61/S61)-1</f>
        <v>-8.8571428571428523E-2</v>
      </c>
      <c r="O61" s="22">
        <f>H61-T61</f>
        <v>-28</v>
      </c>
      <c r="P61" s="31">
        <f>(H61/T61)-1</f>
        <v>-0.18918918918918914</v>
      </c>
      <c r="Q61" s="27">
        <v>435</v>
      </c>
      <c r="R61" s="27">
        <v>176</v>
      </c>
      <c r="S61" s="27">
        <v>350</v>
      </c>
      <c r="T61" s="27">
        <v>148</v>
      </c>
      <c r="U61" s="7">
        <v>428</v>
      </c>
      <c r="V61" s="7">
        <v>156</v>
      </c>
      <c r="W61" s="7">
        <v>330</v>
      </c>
      <c r="X61" s="7">
        <v>125</v>
      </c>
      <c r="Y61" s="26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</row>
    <row r="62" spans="1:52" ht="15" x14ac:dyDescent="0.25">
      <c r="A62" s="15" t="s">
        <v>41</v>
      </c>
      <c r="B62" s="15" t="s">
        <v>75</v>
      </c>
      <c r="C62" s="15" t="s">
        <v>42</v>
      </c>
      <c r="D62" s="16">
        <v>120</v>
      </c>
      <c r="E62" s="22">
        <v>205</v>
      </c>
      <c r="F62" s="22">
        <v>123</v>
      </c>
      <c r="G62" s="22">
        <v>139</v>
      </c>
      <c r="H62" s="22">
        <v>86</v>
      </c>
      <c r="I62" s="22">
        <f>E62-Q62</f>
        <v>-6</v>
      </c>
      <c r="J62" s="31">
        <f>(E62/Q62)-1</f>
        <v>-2.8436018957345932E-2</v>
      </c>
      <c r="K62" s="32">
        <f>F62-R62</f>
        <v>7</v>
      </c>
      <c r="L62" s="31">
        <f>(F62/R62)-1</f>
        <v>6.0344827586206851E-2</v>
      </c>
      <c r="M62" s="22">
        <f>G62-S62</f>
        <v>-17</v>
      </c>
      <c r="N62" s="31">
        <f>(G62/S62)-1</f>
        <v>-0.10897435897435892</v>
      </c>
      <c r="O62" s="22">
        <f>H62-T62</f>
        <v>4</v>
      </c>
      <c r="P62" s="31">
        <f>(H62/T62)-1</f>
        <v>4.8780487804878092E-2</v>
      </c>
      <c r="Q62" s="27">
        <v>211</v>
      </c>
      <c r="R62" s="27">
        <v>116</v>
      </c>
      <c r="S62" s="27">
        <v>156</v>
      </c>
      <c r="T62" s="27">
        <v>82</v>
      </c>
      <c r="U62" s="7">
        <v>154</v>
      </c>
      <c r="V62" s="7">
        <v>91</v>
      </c>
      <c r="W62" s="7">
        <v>124</v>
      </c>
      <c r="X62" s="7">
        <v>75</v>
      </c>
      <c r="Y62" s="26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</row>
    <row r="63" spans="1:52" s="30" customFormat="1" ht="14.25" customHeight="1" x14ac:dyDescent="0.25">
      <c r="A63" s="15" t="s">
        <v>43</v>
      </c>
      <c r="B63" s="15" t="s">
        <v>75</v>
      </c>
      <c r="C63" s="15" t="s">
        <v>44</v>
      </c>
      <c r="D63" s="16">
        <v>120</v>
      </c>
      <c r="E63" s="22">
        <v>449</v>
      </c>
      <c r="F63" s="22">
        <v>234</v>
      </c>
      <c r="G63" s="22">
        <v>311</v>
      </c>
      <c r="H63" s="22">
        <v>155</v>
      </c>
      <c r="I63" s="22">
        <f>E63-Q63</f>
        <v>71</v>
      </c>
      <c r="J63" s="31">
        <f>(E63/Q63)-1</f>
        <v>0.1878306878306879</v>
      </c>
      <c r="K63" s="32">
        <f>F63-R63</f>
        <v>48</v>
      </c>
      <c r="L63" s="31">
        <f>(F63/R63)-1</f>
        <v>0.25806451612903225</v>
      </c>
      <c r="M63" s="22">
        <f>G63-S63</f>
        <v>43</v>
      </c>
      <c r="N63" s="31">
        <f>(G63/S63)-1</f>
        <v>0.16044776119402981</v>
      </c>
      <c r="O63" s="22">
        <f>H63-T63</f>
        <v>30</v>
      </c>
      <c r="P63" s="31">
        <f>(H63/T63)-1</f>
        <v>0.24</v>
      </c>
      <c r="Q63" s="27">
        <v>378</v>
      </c>
      <c r="R63" s="27">
        <v>186</v>
      </c>
      <c r="S63" s="27">
        <v>268</v>
      </c>
      <c r="T63" s="27">
        <v>125</v>
      </c>
      <c r="U63" s="7">
        <v>399</v>
      </c>
      <c r="V63" s="7">
        <v>208</v>
      </c>
      <c r="W63" s="7">
        <v>269</v>
      </c>
      <c r="X63" s="7">
        <v>133</v>
      </c>
      <c r="Y63" s="28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</row>
    <row r="64" spans="1:52" ht="15" x14ac:dyDescent="0.25">
      <c r="A64" s="15" t="s">
        <v>45</v>
      </c>
      <c r="B64" s="15" t="s">
        <v>75</v>
      </c>
      <c r="C64" s="15" t="s">
        <v>46</v>
      </c>
      <c r="D64" s="16">
        <v>120</v>
      </c>
      <c r="E64" s="22">
        <v>571</v>
      </c>
      <c r="F64" s="22">
        <v>298</v>
      </c>
      <c r="G64" s="22">
        <v>471</v>
      </c>
      <c r="H64" s="22">
        <v>256</v>
      </c>
      <c r="I64" s="22">
        <f>E64-Q64</f>
        <v>-43</v>
      </c>
      <c r="J64" s="31">
        <f>(E64/Q64)-1</f>
        <v>-7.0032573289902311E-2</v>
      </c>
      <c r="K64" s="32">
        <f>F64-R64</f>
        <v>-11</v>
      </c>
      <c r="L64" s="31">
        <f>(F64/R64)-1</f>
        <v>-3.5598705501618144E-2</v>
      </c>
      <c r="M64" s="22">
        <f>G64-S64</f>
        <v>-68</v>
      </c>
      <c r="N64" s="31">
        <f>(G64/S64)-1</f>
        <v>-0.12615955473098328</v>
      </c>
      <c r="O64" s="22">
        <f>H64-T64</f>
        <v>-23</v>
      </c>
      <c r="P64" s="31">
        <f>(H64/T64)-1</f>
        <v>-8.2437275985663083E-2</v>
      </c>
      <c r="Q64" s="27">
        <v>614</v>
      </c>
      <c r="R64" s="27">
        <v>309</v>
      </c>
      <c r="S64" s="27">
        <v>539</v>
      </c>
      <c r="T64" s="27">
        <v>279</v>
      </c>
      <c r="U64" s="7">
        <v>688</v>
      </c>
      <c r="V64" s="7">
        <v>365</v>
      </c>
      <c r="W64" s="7">
        <v>600</v>
      </c>
      <c r="X64" s="7">
        <v>323</v>
      </c>
      <c r="Y64" s="26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</row>
    <row r="65" spans="1:52" ht="15" x14ac:dyDescent="0.25">
      <c r="A65" s="15" t="s">
        <v>47</v>
      </c>
      <c r="B65" s="15" t="s">
        <v>75</v>
      </c>
      <c r="C65" s="15" t="s">
        <v>48</v>
      </c>
      <c r="D65" s="16">
        <v>120</v>
      </c>
      <c r="E65" s="22">
        <v>138</v>
      </c>
      <c r="F65" s="22">
        <v>75</v>
      </c>
      <c r="G65" s="22">
        <v>102</v>
      </c>
      <c r="H65" s="22">
        <v>59</v>
      </c>
      <c r="I65" s="22">
        <f>E65-Q65</f>
        <v>-22</v>
      </c>
      <c r="J65" s="31">
        <f>(E65/Q65)-1</f>
        <v>-0.13749999999999996</v>
      </c>
      <c r="K65" s="32">
        <f>F65-R65</f>
        <v>-21</v>
      </c>
      <c r="L65" s="31">
        <f>(F65/R65)-1</f>
        <v>-0.21875</v>
      </c>
      <c r="M65" s="22">
        <f>G65-S65</f>
        <v>-22</v>
      </c>
      <c r="N65" s="31">
        <f>(G65/S65)-1</f>
        <v>-0.17741935483870963</v>
      </c>
      <c r="O65" s="22">
        <f>H65-T65</f>
        <v>-17</v>
      </c>
      <c r="P65" s="31">
        <f>(H65/T65)-1</f>
        <v>-0.22368421052631582</v>
      </c>
      <c r="Q65" s="27">
        <v>160</v>
      </c>
      <c r="R65" s="27">
        <v>96</v>
      </c>
      <c r="S65" s="27">
        <v>124</v>
      </c>
      <c r="T65" s="27">
        <v>76</v>
      </c>
      <c r="U65" s="7">
        <v>158</v>
      </c>
      <c r="V65" s="7">
        <v>91</v>
      </c>
      <c r="W65" s="7">
        <v>115</v>
      </c>
      <c r="X65" s="7">
        <v>73</v>
      </c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</row>
    <row r="66" spans="1:52" ht="15" customHeight="1" x14ac:dyDescent="0.2">
      <c r="A66" s="15" t="s">
        <v>80</v>
      </c>
      <c r="B66" s="15" t="s">
        <v>75</v>
      </c>
      <c r="C66" s="15" t="s">
        <v>90</v>
      </c>
      <c r="D66" s="16">
        <v>120</v>
      </c>
      <c r="E66" s="22">
        <v>274</v>
      </c>
      <c r="F66" s="22">
        <v>133</v>
      </c>
      <c r="G66" s="22">
        <v>208</v>
      </c>
      <c r="H66" s="22">
        <v>98</v>
      </c>
      <c r="I66" s="22">
        <f>E66-Q66</f>
        <v>16</v>
      </c>
      <c r="J66" s="31">
        <f>(E66/Q66)-1</f>
        <v>6.2015503875969102E-2</v>
      </c>
      <c r="K66" s="32">
        <f>F66-R66</f>
        <v>15</v>
      </c>
      <c r="L66" s="31">
        <f>(F66/R66)-1</f>
        <v>0.12711864406779672</v>
      </c>
      <c r="M66" s="22">
        <f>G66-S66</f>
        <v>14</v>
      </c>
      <c r="N66" s="31">
        <f>(G66/S66)-1</f>
        <v>7.2164948453608213E-2</v>
      </c>
      <c r="O66" s="22">
        <f>H66-T66</f>
        <v>14</v>
      </c>
      <c r="P66" s="31">
        <f>(H66/T66)-1</f>
        <v>0.16666666666666674</v>
      </c>
      <c r="Q66" s="27">
        <v>258</v>
      </c>
      <c r="R66" s="27">
        <v>118</v>
      </c>
      <c r="S66" s="27">
        <v>194</v>
      </c>
      <c r="T66" s="27">
        <v>84</v>
      </c>
      <c r="U66" s="7">
        <v>248</v>
      </c>
      <c r="V66" s="7">
        <v>105</v>
      </c>
      <c r="W66" s="7">
        <v>193</v>
      </c>
      <c r="X66" s="7">
        <v>87</v>
      </c>
    </row>
    <row r="67" spans="1:52" ht="15" customHeight="1" x14ac:dyDescent="0.2">
      <c r="A67" s="15" t="s">
        <v>104</v>
      </c>
      <c r="B67" s="15" t="s">
        <v>75</v>
      </c>
      <c r="C67" s="15" t="s">
        <v>97</v>
      </c>
      <c r="D67" s="16">
        <v>120</v>
      </c>
      <c r="E67" s="22">
        <v>184</v>
      </c>
      <c r="F67" s="22">
        <v>73</v>
      </c>
      <c r="G67" s="22">
        <v>139</v>
      </c>
      <c r="H67" s="22">
        <v>61</v>
      </c>
      <c r="I67" s="22">
        <f>E67-Q67</f>
        <v>-4</v>
      </c>
      <c r="J67" s="31">
        <f>(E67/Q67)-1</f>
        <v>-2.1276595744680882E-2</v>
      </c>
      <c r="K67" s="32">
        <f>F67-R67</f>
        <v>5</v>
      </c>
      <c r="L67" s="31">
        <f>(F67/R67)-1</f>
        <v>7.3529411764705843E-2</v>
      </c>
      <c r="M67" s="22">
        <f>G67-S67</f>
        <v>-12</v>
      </c>
      <c r="N67" s="31">
        <f>(G67/S67)-1</f>
        <v>-7.9470198675496651E-2</v>
      </c>
      <c r="O67" s="22">
        <f>H67-T67</f>
        <v>3</v>
      </c>
      <c r="P67" s="31">
        <f>(H67/T67)-1</f>
        <v>5.1724137931034475E-2</v>
      </c>
      <c r="Q67" s="47">
        <v>188</v>
      </c>
      <c r="R67" s="47">
        <v>68</v>
      </c>
      <c r="S67" s="47">
        <v>151</v>
      </c>
      <c r="T67" s="47">
        <v>58</v>
      </c>
      <c r="U67" s="48">
        <v>198</v>
      </c>
      <c r="V67" s="48">
        <v>86</v>
      </c>
      <c r="W67" s="48">
        <v>161</v>
      </c>
      <c r="X67" s="48">
        <v>73</v>
      </c>
    </row>
    <row r="68" spans="1:52" ht="15" customHeight="1" thickBot="1" x14ac:dyDescent="0.25">
      <c r="A68" s="49" t="s">
        <v>144</v>
      </c>
      <c r="B68" s="50"/>
      <c r="C68" s="50"/>
      <c r="D68" s="50"/>
      <c r="E68" s="51">
        <f>SUM(E8:E67)</f>
        <v>25760</v>
      </c>
      <c r="F68" s="51">
        <f>SUM(F8:F67)</f>
        <v>12979</v>
      </c>
      <c r="G68" s="51">
        <f>SUM(G8:G67)</f>
        <v>19671</v>
      </c>
      <c r="H68" s="51">
        <f>SUM(H8:H67)</f>
        <v>10110</v>
      </c>
      <c r="I68" s="51">
        <f>E68-Q68</f>
        <v>295</v>
      </c>
      <c r="J68" s="52">
        <f>(E68/Q68)-1</f>
        <v>1.1584527783231824E-2</v>
      </c>
      <c r="K68" s="53">
        <f>F68-R68</f>
        <v>260</v>
      </c>
      <c r="L68" s="52">
        <f>(F68/R68)-1</f>
        <v>2.044185863668524E-2</v>
      </c>
      <c r="M68" s="51">
        <f>G68-S68</f>
        <v>-578</v>
      </c>
      <c r="N68" s="52">
        <f>(G68/S68)-1</f>
        <v>-2.8544619487382072E-2</v>
      </c>
      <c r="O68" s="51">
        <f>H68-T68</f>
        <v>-100</v>
      </c>
      <c r="P68" s="52">
        <f>(H68/T68)-1</f>
        <v>-9.7943192948090063E-3</v>
      </c>
      <c r="Q68" s="54">
        <f>SUM(Q8:Q67)</f>
        <v>25465</v>
      </c>
      <c r="R68" s="54">
        <f>SUM(R8:R67)</f>
        <v>12719</v>
      </c>
      <c r="S68" s="54">
        <f>SUM(S8:S67)</f>
        <v>20249</v>
      </c>
      <c r="T68" s="54">
        <f>SUM(T8:T67)</f>
        <v>10210</v>
      </c>
      <c r="U68" s="55">
        <f>SUM(U8:U67)</f>
        <v>24325</v>
      </c>
      <c r="V68" s="55">
        <f>SUM(V8:V67)</f>
        <v>12458</v>
      </c>
      <c r="W68" s="55">
        <f>SUM(W8:W67)</f>
        <v>18835</v>
      </c>
      <c r="X68" s="55">
        <f>SUM(X8:X67)</f>
        <v>9803</v>
      </c>
    </row>
    <row r="69" spans="1:52" ht="12.75" thickTop="1" x14ac:dyDescent="0.2"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52" x14ac:dyDescent="0.2"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52" x14ac:dyDescent="0.2"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52" x14ac:dyDescent="0.2"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52" x14ac:dyDescent="0.2"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8" spans="1:52" x14ac:dyDescent="0.2"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</sheetData>
  <sortState ref="A8:X67">
    <sortCondition ref="B8:B67"/>
    <sortCondition ref="A8:A67"/>
  </sortState>
  <customSheetViews>
    <customSheetView guid="{9DC5B7C0-EE16-42B9-8074-C037EF91003C}" showAutoFilter="1">
      <pane xSplit="4" ySplit="1" topLeftCell="E2" activePane="bottomRight" state="frozen"/>
      <selection pane="bottomRight" activeCell="E54" sqref="E54"/>
      <pageMargins left="0.7" right="0.7" top="0.75" bottom="0.75" header="0.3" footer="0.3"/>
      <pageSetup paperSize="9" orientation="portrait" r:id="rId1"/>
      <autoFilter ref="A1:AK1">
        <sortState ref="A2:AK62">
          <sortCondition ref="A1"/>
        </sortState>
      </autoFilter>
    </customSheetView>
    <customSheetView guid="{C7B02835-2BF7-492E-ACD9-E07811692B32}" showAutoFilter="1">
      <pane xSplit="4" ySplit="1" topLeftCell="E2" activePane="bottomRight" state="frozen"/>
      <selection pane="bottomRight" activeCell="E2" sqref="E2"/>
      <pageMargins left="0.7" right="0.7" top="0.75" bottom="0.75" header="0.3" footer="0.3"/>
      <pageSetup paperSize="9" orientation="portrait" r:id="rId2"/>
      <autoFilter ref="A1:AK1">
        <sortState ref="A2:AK62">
          <sortCondition ref="A1"/>
        </sortState>
      </autoFilter>
    </customSheetView>
    <customSheetView guid="{C9F65081-3A98-46F0-A93B-DDFBBDEE0DBC}">
      <pane xSplit="4" ySplit="1" topLeftCell="E45" activePane="bottomRight" state="frozen"/>
      <selection pane="bottomRight" activeCell="A63" sqref="A63"/>
      <pageMargins left="0.7" right="0.7" top="0.75" bottom="0.75" header="0.3" footer="0.3"/>
      <pageSetup paperSize="9" orientation="portrait" r:id="rId3"/>
    </customSheetView>
    <customSheetView guid="{1478BF4F-D51A-4D2E-9AE0-0674221171AF}">
      <pane xSplit="4" ySplit="1" topLeftCell="E2" activePane="bottomRight" state="frozen"/>
      <selection pane="bottomRight" activeCell="H1" sqref="H1:H1048576"/>
      <pageMargins left="0.7" right="0.7" top="0.75" bottom="0.75" header="0.3" footer="0.3"/>
      <pageSetup paperSize="9" orientation="portrait" r:id="rId4"/>
    </customSheetView>
    <customSheetView guid="{F5FB2918-E587-4608-9888-8E41C2F8BB5A}">
      <pane xSplit="4" ySplit="1" topLeftCell="E2" activePane="bottomRight" state="frozen"/>
      <selection pane="bottomRight" activeCell="H1" sqref="H1"/>
      <pageMargins left="0.7" right="0.7" top="0.75" bottom="0.75" header="0.3" footer="0.3"/>
      <pageSetup paperSize="9" orientation="portrait" r:id="rId5"/>
    </customSheetView>
  </customSheetViews>
  <conditionalFormatting sqref="AL66:AL1048576">
    <cfRule type="colorScale" priority="63">
      <colorScale>
        <cfvo type="min"/>
        <cfvo type="max"/>
        <color rgb="FFFCFCFF"/>
        <color rgb="FF63BE7B"/>
      </colorScale>
    </cfRule>
  </conditionalFormatting>
  <conditionalFormatting sqref="AJ66:AJ1048576">
    <cfRule type="colorScale" priority="62">
      <colorScale>
        <cfvo type="min"/>
        <cfvo type="max"/>
        <color rgb="FFFCFCFF"/>
        <color rgb="FF63BE7B"/>
      </colorScale>
    </cfRule>
  </conditionalFormatting>
  <conditionalFormatting sqref="AH66:AH1048576">
    <cfRule type="colorScale" priority="61">
      <colorScale>
        <cfvo type="min"/>
        <cfvo type="max"/>
        <color rgb="FFFCFCFF"/>
        <color rgb="FF63BE7B"/>
      </colorScale>
    </cfRule>
  </conditionalFormatting>
  <conditionalFormatting sqref="AN66:AN1048576">
    <cfRule type="colorScale" priority="91">
      <colorScale>
        <cfvo type="min"/>
        <cfvo type="max"/>
        <color rgb="FFFCFCFF"/>
        <color rgb="FF63BE7B"/>
      </colorScale>
    </cfRule>
  </conditionalFormatting>
  <conditionalFormatting sqref="Y57:Y64 E8:T67 U8:X62">
    <cfRule type="cellIs" dxfId="13" priority="52" operator="lessThan">
      <formula>0</formula>
    </cfRule>
  </conditionalFormatting>
  <conditionalFormatting sqref="N68">
    <cfRule type="cellIs" dxfId="12" priority="14" operator="lessThan">
      <formula>0</formula>
    </cfRule>
  </conditionalFormatting>
  <conditionalFormatting sqref="U63:X67">
    <cfRule type="cellIs" dxfId="11" priority="21" operator="lessThan">
      <formula>0</formula>
    </cfRule>
  </conditionalFormatting>
  <conditionalFormatting sqref="K68">
    <cfRule type="cellIs" dxfId="10" priority="17" operator="lessThan">
      <formula>0</formula>
    </cfRule>
  </conditionalFormatting>
  <conditionalFormatting sqref="L68">
    <cfRule type="cellIs" dxfId="9" priority="16" operator="lessThan">
      <formula>0</formula>
    </cfRule>
  </conditionalFormatting>
  <conditionalFormatting sqref="M68">
    <cfRule type="cellIs" dxfId="8" priority="15" operator="lessThan">
      <formula>0</formula>
    </cfRule>
  </conditionalFormatting>
  <conditionalFormatting sqref="O68">
    <cfRule type="cellIs" dxfId="7" priority="13" operator="lessThan">
      <formula>0</formula>
    </cfRule>
  </conditionalFormatting>
  <conditionalFormatting sqref="P68">
    <cfRule type="cellIs" dxfId="6" priority="12" operator="lessThan">
      <formula>0</formula>
    </cfRule>
  </conditionalFormatting>
  <conditionalFormatting sqref="S68">
    <cfRule type="cellIs" dxfId="5" priority="3" operator="lessThan">
      <formula>0</formula>
    </cfRule>
  </conditionalFormatting>
  <conditionalFormatting sqref="U68:X68">
    <cfRule type="cellIs" dxfId="4" priority="10" operator="lessThan">
      <formula>0</formula>
    </cfRule>
  </conditionalFormatting>
  <conditionalFormatting sqref="E68:J68">
    <cfRule type="cellIs" dxfId="3" priority="9" operator="lessThan">
      <formula>0</formula>
    </cfRule>
  </conditionalFormatting>
  <conditionalFormatting sqref="Q68">
    <cfRule type="cellIs" dxfId="2" priority="7" operator="lessThan">
      <formula>0</formula>
    </cfRule>
  </conditionalFormatting>
  <conditionalFormatting sqref="R68">
    <cfRule type="cellIs" dxfId="1" priority="5" operator="lessThan">
      <formula>0</formula>
    </cfRule>
  </conditionalFormatting>
  <conditionalFormatting sqref="T6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Sammanställning</vt:lpstr>
      <vt:lpstr>Internationella masterprogram</vt:lpstr>
    </vt:vector>
  </TitlesOfParts>
  <Company>Kungliga Tekniska Högskolan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Wikmark</dc:creator>
  <cp:lastModifiedBy>Mats Åberg</cp:lastModifiedBy>
  <dcterms:created xsi:type="dcterms:W3CDTF">2015-01-16T07:59:35Z</dcterms:created>
  <dcterms:modified xsi:type="dcterms:W3CDTF">2024-01-18T14:53:40Z</dcterms:modified>
</cp:coreProperties>
</file>