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3380" windowHeight="5835"/>
  </bookViews>
  <sheets>
    <sheet name="Smst Program" sheetId="1" r:id="rId1"/>
    <sheet name="Smst Skola" sheetId="2" r:id="rId2"/>
  </sheets>
  <externalReferences>
    <externalReference r:id="rId3"/>
  </externalReferences>
  <definedNames>
    <definedName name="skola2018">[1]Skola!$A:$D</definedName>
  </definedNames>
  <calcPr calcId="145621"/>
</workbook>
</file>

<file path=xl/calcChain.xml><?xml version="1.0" encoding="utf-8"?>
<calcChain xmlns="http://schemas.openxmlformats.org/spreadsheetml/2006/main">
  <c r="E120" i="2" l="1"/>
  <c r="D120" i="2"/>
  <c r="F120" i="2" s="1"/>
  <c r="G120" i="2" s="1"/>
  <c r="C120" i="2"/>
  <c r="E103" i="2"/>
  <c r="D103" i="2"/>
  <c r="F103" i="2" s="1"/>
  <c r="G103" i="2" s="1"/>
  <c r="C103" i="2"/>
  <c r="F76" i="2"/>
  <c r="G76" i="2" s="1"/>
  <c r="E75" i="2"/>
  <c r="D75" i="2"/>
  <c r="F75" i="2" s="1"/>
  <c r="G75" i="2" s="1"/>
  <c r="C75" i="2"/>
  <c r="E47" i="2"/>
  <c r="D47" i="2"/>
  <c r="F47" i="2" s="1"/>
  <c r="G47" i="2" s="1"/>
  <c r="C47" i="2"/>
  <c r="F26" i="2"/>
  <c r="G26" i="2" s="1"/>
  <c r="E25" i="2"/>
  <c r="D25" i="2"/>
  <c r="F25" i="2" s="1"/>
  <c r="G25" i="2" s="1"/>
  <c r="C25" i="2"/>
  <c r="K129" i="1"/>
  <c r="C129" i="1"/>
  <c r="C120" i="1"/>
  <c r="K66" i="1"/>
  <c r="J66" i="1"/>
  <c r="C66" i="1"/>
  <c r="C59" i="1"/>
  <c r="C53" i="1"/>
  <c r="C41" i="1"/>
  <c r="K27" i="1"/>
  <c r="C27" i="1"/>
</calcChain>
</file>

<file path=xl/sharedStrings.xml><?xml version="1.0" encoding="utf-8"?>
<sst xmlns="http://schemas.openxmlformats.org/spreadsheetml/2006/main" count="516" uniqueCount="221">
  <si>
    <t>Nybörjare på program hösten 2018 (15/9)</t>
  </si>
  <si>
    <t>ur ladok 20180916</t>
  </si>
  <si>
    <t>För masterprogrammen är alla nybörjare på programmen medräknade oavsett om de läser civilingenjörsutbildning eller ej.</t>
  </si>
  <si>
    <t>Arkitekt och Civilingenjör</t>
  </si>
  <si>
    <t>Program</t>
  </si>
  <si>
    <t>Antal</t>
  </si>
  <si>
    <t>Andel kvinnor</t>
  </si>
  <si>
    <t>Andel män</t>
  </si>
  <si>
    <t>Andel &lt; 20</t>
  </si>
  <si>
    <t>Andel 20-21</t>
  </si>
  <si>
    <t>Andel 22-24</t>
  </si>
  <si>
    <t>Andel &gt;=25</t>
  </si>
  <si>
    <t>ARKIT</t>
  </si>
  <si>
    <t>Arkitektutbildning</t>
  </si>
  <si>
    <t>CLGYM</t>
  </si>
  <si>
    <t>Civilingenjör och lärare</t>
  </si>
  <si>
    <t>CBIOT</t>
  </si>
  <si>
    <t>Civilingenjörsutbildning i bioteknik</t>
  </si>
  <si>
    <t>CDATE</t>
  </si>
  <si>
    <t>Civilingenjörsutbildning i datateknik</t>
  </si>
  <si>
    <t>CDEPR</t>
  </si>
  <si>
    <t>Civilingenjörsutbildning i design och produktframtagning</t>
  </si>
  <si>
    <t>CELTE</t>
  </si>
  <si>
    <t>Civilingenjörsutbildning i elektroteknik</t>
  </si>
  <si>
    <t>CENMI</t>
  </si>
  <si>
    <t>Civilingenjörsutbildning i energi och miljö</t>
  </si>
  <si>
    <t>CFATE</t>
  </si>
  <si>
    <t>Civilingenjörsutbildning i farkostteknik</t>
  </si>
  <si>
    <t>CINEK</t>
  </si>
  <si>
    <t>Civilingenjörsutbildning i industriell ekonomi</t>
  </si>
  <si>
    <t>CINTE</t>
  </si>
  <si>
    <t>Civilingenjörsutbildning i informationsteknik</t>
  </si>
  <si>
    <t>CITEH</t>
  </si>
  <si>
    <t>Civilingenjörsutbildning i industriell teknik och hållbarhet</t>
  </si>
  <si>
    <t>CMAST</t>
  </si>
  <si>
    <t>Civilingenjörsutbildning i maskinteknik</t>
  </si>
  <si>
    <t>CMATD</t>
  </si>
  <si>
    <t>Civilingenjörsutbildning i materialdesign</t>
  </si>
  <si>
    <t>CMEDT</t>
  </si>
  <si>
    <t>Civilingenjörsutbildning i medicinsk teknik</t>
  </si>
  <si>
    <t>CMETE</t>
  </si>
  <si>
    <t>Civilingenjörsutbildning i medieteknik</t>
  </si>
  <si>
    <t>COPEN</t>
  </si>
  <si>
    <t>Civilingenjörsutbildning öppen ingång</t>
  </si>
  <si>
    <t>CSAMH</t>
  </si>
  <si>
    <t>Civilingenjörsutbildning i samhällsbyggnad</t>
  </si>
  <si>
    <t>CTFYS</t>
  </si>
  <si>
    <t>Civilingenjörsutbildning i teknisk fysik</t>
  </si>
  <si>
    <t>CTKEM</t>
  </si>
  <si>
    <t>Civilingenjörsutbildning i teknisk kemi</t>
  </si>
  <si>
    <t>Totalsumma</t>
  </si>
  <si>
    <t>Totalsumma unika individer</t>
  </si>
  <si>
    <t>Högskoleingenjör</t>
  </si>
  <si>
    <t>TIBYH</t>
  </si>
  <si>
    <t>Högskoleingenjörsutbildning i byggteknik och design</t>
  </si>
  <si>
    <t>TIDAA</t>
  </si>
  <si>
    <t>Högskoleingenjörsutbildning i datateknik, Flemingsberg</t>
  </si>
  <si>
    <t>TIDAB</t>
  </si>
  <si>
    <t>Högskoleingenjörsutbildning i datateknik, Kista</t>
  </si>
  <si>
    <t>TIEDB</t>
  </si>
  <si>
    <t>Högskoleingenjörsutbildning i elektronik och datorteknik</t>
  </si>
  <si>
    <t>TIELA</t>
  </si>
  <si>
    <t>Högskoleingenjörsutbildning i elektroteknik, Flemingsberg</t>
  </si>
  <si>
    <t>TIIPS</t>
  </si>
  <si>
    <t>Högskoleingenjörsutbildning i industriell teknik och produktionsunderhåll</t>
  </si>
  <si>
    <t>TIKED</t>
  </si>
  <si>
    <t>Högskoleingenjörsutbildning i kemiteknik</t>
  </si>
  <si>
    <t>TIMAS</t>
  </si>
  <si>
    <t>Högskoleingenjörsutbildning i maskinteknik, Södertälje</t>
  </si>
  <si>
    <t>TIMEL</t>
  </si>
  <si>
    <t>Högskoleingenjörsutbildning i medicinsk teknik</t>
  </si>
  <si>
    <t>Högskoleutbildning</t>
  </si>
  <si>
    <t>TBYPH</t>
  </si>
  <si>
    <t>Högskoleutbildning i byggproduktion</t>
  </si>
  <si>
    <t>Kandidatutbildning</t>
  </si>
  <si>
    <t>TFOFK</t>
  </si>
  <si>
    <t>Kandidatprogram, fastighet och finans</t>
  </si>
  <si>
    <t>TFAFK</t>
  </si>
  <si>
    <t>Kandidatprogram, Fastighetsutveckling med fastighetsförmedling</t>
  </si>
  <si>
    <t>TCOMK</t>
  </si>
  <si>
    <t>Kandidatprogram, informations- och kommunikationsteknik</t>
  </si>
  <si>
    <t>Kompletterande utbildning</t>
  </si>
  <si>
    <t>KUAUT</t>
  </si>
  <si>
    <t>Kompletterande utbildning för arkitekter med avslutad utländsk utbildning</t>
  </si>
  <si>
    <t>KUIUT</t>
  </si>
  <si>
    <t>Kompletterande utbildning för ingenjörer med avslutad utländsk utbildning</t>
  </si>
  <si>
    <t>Magisterutbildning</t>
  </si>
  <si>
    <t>TEILM</t>
  </si>
  <si>
    <t>Magisterprogram, entreprenörskap och innovationsledning</t>
  </si>
  <si>
    <t>TLODM</t>
  </si>
  <si>
    <t>Magisterprogram, ljusdesign</t>
  </si>
  <si>
    <t>TURSM</t>
  </si>
  <si>
    <t>Magisterprogram, urbana studier</t>
  </si>
  <si>
    <t>Masterutbildning</t>
  </si>
  <si>
    <t>TAETM</t>
  </si>
  <si>
    <t>Masterprogram, aeroelasticitet i turbomaskiner</t>
  </si>
  <si>
    <t>TARKM</t>
  </si>
  <si>
    <t>Masterprogram, arkitektur</t>
  </si>
  <si>
    <t>TCSCM</t>
  </si>
  <si>
    <t>Masterprogram, datalogi</t>
  </si>
  <si>
    <t>TEFRM</t>
  </si>
  <si>
    <t>Masterprogram, elektromagnetism, fusion och rymdteknik</t>
  </si>
  <si>
    <t>TELPM</t>
  </si>
  <si>
    <t>Masterprogram, elkraftteknik</t>
  </si>
  <si>
    <t>TFOBM</t>
  </si>
  <si>
    <t>Masterprogram, fastigheter och byggande</t>
  </si>
  <si>
    <t>TAEEM</t>
  </si>
  <si>
    <t>Masterprogram, flyg- och rymdteknik</t>
  </si>
  <si>
    <t>TFORM</t>
  </si>
  <si>
    <t>Masterprogram, fordonsteknik</t>
  </si>
  <si>
    <t>TCAEM</t>
  </si>
  <si>
    <t>Masterprogram, husbyggnads- och anläggningsteknik</t>
  </si>
  <si>
    <t>TSUEM</t>
  </si>
  <si>
    <t>Masterprogram, hållbar energiteknik</t>
  </si>
  <si>
    <t>THSSM</t>
  </si>
  <si>
    <t>Masterprogram, hållbar samhällsplanering och stadsutformning</t>
  </si>
  <si>
    <t>TIVNM</t>
  </si>
  <si>
    <t>Masterprogram, ICT Innovation</t>
  </si>
  <si>
    <t>TEBSM</t>
  </si>
  <si>
    <t>Masterprogram, inbyggda system</t>
  </si>
  <si>
    <t>TIEMM</t>
  </si>
  <si>
    <t>Masterprogram, industriell ekonomi</t>
  </si>
  <si>
    <t>TINEM</t>
  </si>
  <si>
    <t>TIMBM</t>
  </si>
  <si>
    <t>Masterprogram, Industriell och miljöinriktad bioteknologi</t>
  </si>
  <si>
    <t>TPRMM</t>
  </si>
  <si>
    <t>Masterprogram, industriell produktion</t>
  </si>
  <si>
    <t>TIPUM</t>
  </si>
  <si>
    <t>Masterprogram, industriell produktutveckling</t>
  </si>
  <si>
    <t>TINNM</t>
  </si>
  <si>
    <t>Masterprogram, information och nätverksteknologi</t>
  </si>
  <si>
    <t>TIETM</t>
  </si>
  <si>
    <t>Masterprogram, innovativ energiteknik</t>
  </si>
  <si>
    <t>TIPDM</t>
  </si>
  <si>
    <t>Masterprogram, integrerad produktdesign</t>
  </si>
  <si>
    <t>TIMTM</t>
  </si>
  <si>
    <t>Masterprogram, interaktiv medieteknik</t>
  </si>
  <si>
    <t>TJVTM</t>
  </si>
  <si>
    <t>Masterprogram, järnvägsteknik</t>
  </si>
  <si>
    <t>TKEMM</t>
  </si>
  <si>
    <t>Masterprogram, kemiteknik för energi och miljö</t>
  </si>
  <si>
    <t>TCOMM</t>
  </si>
  <si>
    <t>Masterprogram, kommunikationssystem</t>
  </si>
  <si>
    <t>TNEEM</t>
  </si>
  <si>
    <t>Masterprogram, kärnenergiteknik</t>
  </si>
  <si>
    <t>TMMMM</t>
  </si>
  <si>
    <t>Masterprogram, makromolekylära material</t>
  </si>
  <si>
    <t>TMRSM</t>
  </si>
  <si>
    <t>Masterprogram, marina system</t>
  </si>
  <si>
    <t>TMEGM</t>
  </si>
  <si>
    <t>Masterprogram, marinteknik</t>
  </si>
  <si>
    <t>TMAIM</t>
  </si>
  <si>
    <t>Masterprogram, maskininlärning</t>
  </si>
  <si>
    <t>TMAKM</t>
  </si>
  <si>
    <t>Masterprogram, matematik</t>
  </si>
  <si>
    <t>TMMTM</t>
  </si>
  <si>
    <t>Masterprogram, media management</t>
  </si>
  <si>
    <t>TMBIM</t>
  </si>
  <si>
    <t>Masterprogram, medicinsk bioteknologi</t>
  </si>
  <si>
    <t>TMLEM</t>
  </si>
  <si>
    <t>Masterprogram, medicinsk teknik</t>
  </si>
  <si>
    <t>TMETM</t>
  </si>
  <si>
    <t>Masterprogram, medieteknik</t>
  </si>
  <si>
    <t>TEEGM</t>
  </si>
  <si>
    <t>Masterprogram, miljöteknik</t>
  </si>
  <si>
    <t>TMHIM</t>
  </si>
  <si>
    <t>Masterprogram, miljöteknik och hållbar infrastruktur</t>
  </si>
  <si>
    <t>TMESM</t>
  </si>
  <si>
    <t>Masterprogram, miljövänliga energisystem</t>
  </si>
  <si>
    <t>TMVTM</t>
  </si>
  <si>
    <t>Masterprogram, molekylär vetenskap och teknik</t>
  </si>
  <si>
    <t>TMTLM</t>
  </si>
  <si>
    <t>Masterprogram, molekylära tekniker inom livsvetenskaperna</t>
  </si>
  <si>
    <t>TNTEM</t>
  </si>
  <si>
    <t>Masterprogram, nanoteknik</t>
  </si>
  <si>
    <t>TSEDM</t>
  </si>
  <si>
    <t>Masterprogram, programvaruteknik för distribuerade system</t>
  </si>
  <si>
    <t>TSCRM</t>
  </si>
  <si>
    <t>Masterprogram, systemteknik och robotik</t>
  </si>
  <si>
    <t>TSUTM</t>
  </si>
  <si>
    <t>Masterprogram, teknik och hållbar utveckling</t>
  </si>
  <si>
    <t>TTAHM</t>
  </si>
  <si>
    <t>Masterprogram, teknik, arbete och hälsa</t>
  </si>
  <si>
    <t>TTFYM</t>
  </si>
  <si>
    <t>Masterprogram, teknisk fysik</t>
  </si>
  <si>
    <t>TTMVM</t>
  </si>
  <si>
    <t>Masterprogram, teknisk materialvetenskap</t>
  </si>
  <si>
    <t>TTEMM</t>
  </si>
  <si>
    <t>Masterprogram, teknisk mekanik</t>
  </si>
  <si>
    <t>TTMAM</t>
  </si>
  <si>
    <t>Masterprogram, tillämpad matematik och beräkningsmatematik</t>
  </si>
  <si>
    <t>TTGTM</t>
  </si>
  <si>
    <t>Masterprogram, transport och geoinformatik</t>
  </si>
  <si>
    <t>Teknisk basutbildning</t>
  </si>
  <si>
    <t>TBASD</t>
  </si>
  <si>
    <t>Tekniskt basår, KTH Campus</t>
  </si>
  <si>
    <t>TBASA</t>
  </si>
  <si>
    <t>Tekniskt basår, KTH Flemingsberg</t>
  </si>
  <si>
    <t>TBASE</t>
  </si>
  <si>
    <t>Tekniskt basår, KTH Södertälje</t>
  </si>
  <si>
    <t>TBTMH</t>
  </si>
  <si>
    <t>Tekniskt basår, termin 2, KTH Flemingsberg</t>
  </si>
  <si>
    <t>Unika individer</t>
  </si>
  <si>
    <t>ABE</t>
  </si>
  <si>
    <t>Kvinnor</t>
  </si>
  <si>
    <t>Män</t>
  </si>
  <si>
    <t>Andel Män</t>
  </si>
  <si>
    <t>Totalt</t>
  </si>
  <si>
    <t>Totalt unika individer</t>
  </si>
  <si>
    <t>CBH</t>
  </si>
  <si>
    <t>EECS</t>
  </si>
  <si>
    <t>ITM</t>
  </si>
  <si>
    <t>SCI</t>
  </si>
  <si>
    <t>Summa av ej betalande</t>
  </si>
  <si>
    <t>Summa av betalande</t>
  </si>
  <si>
    <r>
      <t xml:space="preserve">Antagna och kursregistrerade på inom programmet för första gången per den 15/9, ej studieuppehåll eller avbrott före 15/9. Ej antagen till senare del </t>
    </r>
    <r>
      <rPr>
        <vertAlign val="superscript"/>
        <sz val="10"/>
        <color indexed="8"/>
        <rFont val="Arial"/>
        <family val="2"/>
      </rPr>
      <t>*)</t>
    </r>
  </si>
  <si>
    <t>*) Ny definition från och med 2018 med anledning av nya ladok. Definition till och med 2017: Antagna och terminsregistrerade på termin 1 per den 15/9, ej studieuppehåll eller avbrott före 15/9</t>
  </si>
  <si>
    <t>Andel &lt; 20år</t>
  </si>
  <si>
    <t>Andel 20år-21år</t>
  </si>
  <si>
    <t>Andel 22år-24år</t>
  </si>
  <si>
    <t>Andel &gt;=25år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</si>
</sst>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9" fontId="0" fillId="0" borderId="0" xfId="0" applyNumberFormat="1"/>
    <xf numFmtId="0" fontId="1" fillId="2" borderId="2" xfId="0" applyFont="1" applyFill="1" applyBorder="1"/>
    <xf numFmtId="0" fontId="1" fillId="2" borderId="2" xfId="0" applyNumberFormat="1" applyFont="1" applyFill="1" applyBorder="1"/>
    <xf numFmtId="9" fontId="1" fillId="2" borderId="2" xfId="0" applyNumberFormat="1" applyFont="1" applyFill="1" applyBorder="1"/>
    <xf numFmtId="0" fontId="1" fillId="2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9" fontId="1" fillId="0" borderId="0" xfId="0" applyNumberFormat="1" applyFont="1" applyFill="1" applyBorder="1"/>
    <xf numFmtId="0" fontId="0" fillId="0" borderId="0" xfId="0" applyFill="1"/>
    <xf numFmtId="1" fontId="0" fillId="0" borderId="0" xfId="0" applyNumberFormat="1"/>
    <xf numFmtId="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/AUA/VoS-gruppen/Statistik%20-%20best&#228;llningar,%20webb%20%20m%20m/Nya%20ladok%20from%20juli%202018/Gru%20Antagning/H18/Nyb&#246;rjare%20H18/Arbmtrl/Nyb&#246;rjare%20HT18%202018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Grunddata"/>
      <sheetName val="Blad3"/>
      <sheetName val="Smst arbmtr"/>
      <sheetName val="Smst Program"/>
      <sheetName val="Smst Skola"/>
      <sheetName val="Skola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progr</v>
          </cell>
          <cell r="B1" t="str">
            <v>benamn</v>
          </cell>
          <cell r="C1" t="str">
            <v>gammal skola</v>
          </cell>
          <cell r="D1" t="str">
            <v>ny skola</v>
          </cell>
        </row>
        <row r="2">
          <cell r="A2" t="str">
            <v>TIBYH</v>
          </cell>
          <cell r="B2" t="str">
            <v>Högskoleingenjörsutbildning i byggteknik och design</v>
          </cell>
          <cell r="C2" t="str">
            <v>ABE</v>
          </cell>
          <cell r="D2" t="str">
            <v>ABE</v>
          </cell>
        </row>
        <row r="3">
          <cell r="A3" t="str">
            <v>TAOHM</v>
          </cell>
          <cell r="B3" t="str">
            <v>Magisterprogram, Teknik, hälsa och arbetsmiljöutveckling</v>
          </cell>
          <cell r="C3" t="str">
            <v>STH</v>
          </cell>
          <cell r="D3" t="str">
            <v>CBH</v>
          </cell>
        </row>
        <row r="4">
          <cell r="A4" t="str">
            <v>TBASA</v>
          </cell>
          <cell r="B4" t="str">
            <v>Tekniskt basår, KTH Flemingsberg</v>
          </cell>
          <cell r="C4" t="str">
            <v>STH</v>
          </cell>
          <cell r="D4" t="str">
            <v>CBH</v>
          </cell>
        </row>
        <row r="5">
          <cell r="A5" t="str">
            <v>TMTLM</v>
          </cell>
          <cell r="B5" t="str">
            <v>Masterprogram, molekylära tekniker inom livsvetenskaperna</v>
          </cell>
          <cell r="C5" t="str">
            <v>BIO</v>
          </cell>
          <cell r="D5" t="str">
            <v>CBH</v>
          </cell>
        </row>
        <row r="6">
          <cell r="A6" t="str">
            <v>TTGTM</v>
          </cell>
          <cell r="B6" t="str">
            <v>Masterprogram, transport och geoinformatik</v>
          </cell>
          <cell r="C6" t="str">
            <v>ABE</v>
          </cell>
          <cell r="D6" t="str">
            <v>ABE</v>
          </cell>
        </row>
        <row r="7">
          <cell r="A7" t="str">
            <v>TBASE</v>
          </cell>
          <cell r="B7" t="str">
            <v>Tekniskt basår, KTH Södertälje</v>
          </cell>
          <cell r="C7" t="str">
            <v>ITM</v>
          </cell>
          <cell r="D7" t="str">
            <v>ITM</v>
          </cell>
        </row>
        <row r="8">
          <cell r="A8" t="str">
            <v>TFAFK</v>
          </cell>
          <cell r="B8" t="str">
            <v>Kandidatprogram, Fastighetsutveckling med fastighetsförmedling</v>
          </cell>
          <cell r="C8" t="str">
            <v>ABE</v>
          </cell>
          <cell r="D8" t="str">
            <v>ABE</v>
          </cell>
        </row>
        <row r="9">
          <cell r="A9" t="str">
            <v>TLODM</v>
          </cell>
          <cell r="B9" t="str">
            <v>Magisterprogram, ljusdesign</v>
          </cell>
          <cell r="C9" t="str">
            <v>ABE</v>
          </cell>
          <cell r="D9" t="str">
            <v>ABE</v>
          </cell>
        </row>
        <row r="10">
          <cell r="A10" t="str">
            <v>ARKIT</v>
          </cell>
          <cell r="B10" t="str">
            <v>Arkitektutbildning</v>
          </cell>
          <cell r="C10" t="str">
            <v>ABE</v>
          </cell>
          <cell r="D10" t="str">
            <v>ABE</v>
          </cell>
        </row>
        <row r="11">
          <cell r="A11" t="str">
            <v>TCAEM</v>
          </cell>
          <cell r="B11" t="str">
            <v>Masterprogram, husbyggnads- och anläggningsteknik</v>
          </cell>
          <cell r="C11" t="str">
            <v>ABE</v>
          </cell>
          <cell r="D11" t="str">
            <v>ABE</v>
          </cell>
        </row>
        <row r="12">
          <cell r="A12" t="str">
            <v>CLGYM</v>
          </cell>
          <cell r="B12" t="str">
            <v>Civilingenjör och lärare</v>
          </cell>
          <cell r="C12" t="str">
            <v>ECE</v>
          </cell>
          <cell r="D12" t="str">
            <v>ITM</v>
          </cell>
        </row>
        <row r="13">
          <cell r="A13" t="str">
            <v>TMAKM</v>
          </cell>
          <cell r="B13" t="str">
            <v>Masterprogram, matematik</v>
          </cell>
          <cell r="C13" t="str">
            <v>SCI</v>
          </cell>
          <cell r="D13" t="str">
            <v>SCI</v>
          </cell>
        </row>
        <row r="14">
          <cell r="A14" t="str">
            <v>TIMAS</v>
          </cell>
          <cell r="B14" t="str">
            <v>Högskoleingenjörsutbildning i maskinteknik, Södertälje</v>
          </cell>
          <cell r="C14" t="str">
            <v>ITM</v>
          </cell>
          <cell r="D14" t="str">
            <v>ITM</v>
          </cell>
        </row>
        <row r="15">
          <cell r="A15" t="str">
            <v>CDEPR</v>
          </cell>
          <cell r="B15" t="str">
            <v>Civilingenjörsutbildning i design och produktframtagning</v>
          </cell>
          <cell r="C15" t="str">
            <v>ITM</v>
          </cell>
          <cell r="D15" t="str">
            <v>ITM</v>
          </cell>
        </row>
        <row r="16">
          <cell r="A16" t="str">
            <v>TBYPH</v>
          </cell>
          <cell r="B16" t="str">
            <v>Högskoleutbildning i byggproduktion</v>
          </cell>
          <cell r="C16" t="str">
            <v>ABE</v>
          </cell>
          <cell r="D16" t="str">
            <v>ABE</v>
          </cell>
        </row>
        <row r="17">
          <cell r="A17" t="str">
            <v>TNEEM</v>
          </cell>
          <cell r="B17" t="str">
            <v>Masterprogram, kärnenergiteknik</v>
          </cell>
          <cell r="C17" t="str">
            <v>SCI</v>
          </cell>
          <cell r="D17" t="str">
            <v>SCI</v>
          </cell>
        </row>
        <row r="18">
          <cell r="A18" t="str">
            <v>TELPM</v>
          </cell>
          <cell r="B18" t="str">
            <v>Masterprogram, elkraftteknik</v>
          </cell>
          <cell r="C18" t="str">
            <v>EES</v>
          </cell>
          <cell r="D18" t="str">
            <v>EECS</v>
          </cell>
        </row>
        <row r="19">
          <cell r="A19" t="str">
            <v>TTILM</v>
          </cell>
          <cell r="B19" t="str">
            <v>Magisterprogram, tillämpad logistik</v>
          </cell>
          <cell r="C19" t="str">
            <v>ITM</v>
          </cell>
          <cell r="D19" t="str">
            <v>ITM</v>
          </cell>
        </row>
        <row r="20">
          <cell r="A20" t="str">
            <v>THSSM</v>
          </cell>
          <cell r="B20" t="str">
            <v>Masterprogram, hållbar samhällsplanering och stadsutformning</v>
          </cell>
          <cell r="C20" t="str">
            <v>ABE</v>
          </cell>
          <cell r="D20" t="str">
            <v>ABE</v>
          </cell>
        </row>
        <row r="21">
          <cell r="A21" t="str">
            <v>CTFYS</v>
          </cell>
          <cell r="B21" t="str">
            <v>Civilingenjörsutbildning i teknisk fysik</v>
          </cell>
          <cell r="C21" t="str">
            <v>SCI</v>
          </cell>
          <cell r="D21" t="str">
            <v>SCI</v>
          </cell>
        </row>
        <row r="22">
          <cell r="A22" t="str">
            <v>CDATE</v>
          </cell>
          <cell r="B22" t="str">
            <v>Civilingenjörsutbildning i datateknik</v>
          </cell>
          <cell r="C22" t="str">
            <v>CSC</v>
          </cell>
          <cell r="D22" t="str">
            <v>EECS</v>
          </cell>
        </row>
        <row r="23">
          <cell r="A23" t="str">
            <v>TELFM</v>
          </cell>
          <cell r="B23" t="str">
            <v>Masterprogram, elektrofysik</v>
          </cell>
          <cell r="C23" t="str">
            <v>EES</v>
          </cell>
          <cell r="D23" t="str">
            <v>EECS</v>
          </cell>
        </row>
        <row r="24">
          <cell r="A24" t="str">
            <v>TIDAB</v>
          </cell>
          <cell r="B24" t="str">
            <v>Högskoleingenjörsutbildning i datateknik, Kista</v>
          </cell>
          <cell r="C24" t="str">
            <v>ICT</v>
          </cell>
          <cell r="D24" t="str">
            <v>EECS</v>
          </cell>
        </row>
        <row r="25">
          <cell r="A25" t="str">
            <v>TIKED</v>
          </cell>
          <cell r="B25" t="str">
            <v>Högskoleingenjörsutbildning i kemiteknik</v>
          </cell>
          <cell r="C25" t="str">
            <v>CHE</v>
          </cell>
          <cell r="D25" t="str">
            <v>CBH</v>
          </cell>
        </row>
        <row r="26">
          <cell r="A26" t="str">
            <v>TMBIM</v>
          </cell>
          <cell r="B26" t="str">
            <v>Masterprogram, medicinsk bioteknologi</v>
          </cell>
          <cell r="C26" t="str">
            <v>BIO</v>
          </cell>
          <cell r="D26" t="str">
            <v>CBH</v>
          </cell>
        </row>
        <row r="27">
          <cell r="A27" t="str">
            <v>TTFYM</v>
          </cell>
          <cell r="B27" t="str">
            <v>Masterprogram, teknisk fysik</v>
          </cell>
          <cell r="C27" t="str">
            <v>SCI</v>
          </cell>
          <cell r="D27" t="str">
            <v>SCI</v>
          </cell>
        </row>
        <row r="28">
          <cell r="A28" t="str">
            <v>TTEMM</v>
          </cell>
          <cell r="B28" t="str">
            <v>Masterprogram, teknisk mekanik</v>
          </cell>
          <cell r="C28" t="str">
            <v>SCI</v>
          </cell>
          <cell r="D28" t="str">
            <v>SCI</v>
          </cell>
        </row>
        <row r="29">
          <cell r="A29" t="str">
            <v>CMEDT</v>
          </cell>
          <cell r="B29" t="str">
            <v>Civilingenjörsutbildning i medicinsk teknik</v>
          </cell>
          <cell r="C29" t="str">
            <v>STH</v>
          </cell>
          <cell r="D29" t="str">
            <v>CBH</v>
          </cell>
        </row>
        <row r="30">
          <cell r="A30" t="str">
            <v>TMHIM</v>
          </cell>
          <cell r="B30" t="str">
            <v>Masterprogram, miljöteknik och hållbar infrastruktur</v>
          </cell>
          <cell r="C30" t="str">
            <v>ABE</v>
          </cell>
          <cell r="D30" t="str">
            <v>ABE</v>
          </cell>
        </row>
        <row r="31">
          <cell r="A31" t="str">
            <v>TSEDM</v>
          </cell>
          <cell r="B31" t="str">
            <v>Masterprogram, programvaruteknik för distribuerade system</v>
          </cell>
          <cell r="C31" t="str">
            <v>ICT</v>
          </cell>
          <cell r="D31" t="str">
            <v>EECS</v>
          </cell>
        </row>
        <row r="32">
          <cell r="A32" t="str">
            <v>CMAST</v>
          </cell>
          <cell r="B32" t="str">
            <v>Civilingenjörsutbildning i maskinteknik</v>
          </cell>
          <cell r="C32" t="str">
            <v>ITM</v>
          </cell>
          <cell r="D32" t="str">
            <v>ITM</v>
          </cell>
        </row>
        <row r="33">
          <cell r="A33" t="str">
            <v>TFOFK</v>
          </cell>
          <cell r="B33" t="str">
            <v>Kandidatprogram, fastighet och finans</v>
          </cell>
          <cell r="C33" t="str">
            <v>ABE</v>
          </cell>
          <cell r="D33" t="str">
            <v>ABE</v>
          </cell>
        </row>
        <row r="34">
          <cell r="A34" t="str">
            <v>TBASD</v>
          </cell>
          <cell r="B34" t="str">
            <v>Tekniskt basår, KTH Campus</v>
          </cell>
          <cell r="C34" t="str">
            <v>CHE</v>
          </cell>
          <cell r="D34" t="str">
            <v>CBH</v>
          </cell>
        </row>
        <row r="35">
          <cell r="A35" t="str">
            <v>TIVNM</v>
          </cell>
          <cell r="B35" t="str">
            <v>Masterprogram, ICT Innovation</v>
          </cell>
          <cell r="C35" t="str">
            <v>ICT</v>
          </cell>
          <cell r="D35" t="str">
            <v>EECS</v>
          </cell>
        </row>
        <row r="36">
          <cell r="A36" t="str">
            <v>TCSCM</v>
          </cell>
          <cell r="B36" t="str">
            <v>Masterprogram, datalogi</v>
          </cell>
          <cell r="C36" t="str">
            <v>CSC</v>
          </cell>
          <cell r="D36" t="str">
            <v>EECS</v>
          </cell>
        </row>
        <row r="37">
          <cell r="A37" t="str">
            <v>TEBSM</v>
          </cell>
          <cell r="B37" t="str">
            <v>Masterprogram, inbyggda system</v>
          </cell>
          <cell r="C37" t="str">
            <v>ICT</v>
          </cell>
          <cell r="D37" t="str">
            <v>EECS</v>
          </cell>
        </row>
        <row r="38">
          <cell r="A38" t="str">
            <v>TSCRM</v>
          </cell>
          <cell r="B38" t="str">
            <v>Masterprogram, systemteknik och robotik</v>
          </cell>
          <cell r="C38" t="str">
            <v>EES</v>
          </cell>
          <cell r="D38" t="str">
            <v>EECS</v>
          </cell>
        </row>
        <row r="39">
          <cell r="A39" t="str">
            <v>CELTE</v>
          </cell>
          <cell r="B39" t="str">
            <v>Civilingenjörsutbildning i elektroteknik</v>
          </cell>
          <cell r="C39" t="str">
            <v>EES</v>
          </cell>
          <cell r="D39" t="str">
            <v>EECS</v>
          </cell>
        </row>
        <row r="40">
          <cell r="A40" t="str">
            <v>TMMMM</v>
          </cell>
          <cell r="B40" t="str">
            <v>Masterprogram, makromolekylära material</v>
          </cell>
          <cell r="C40" t="str">
            <v>CHE</v>
          </cell>
          <cell r="D40" t="str">
            <v>CBH</v>
          </cell>
        </row>
        <row r="41">
          <cell r="A41" t="str">
            <v>TIELA</v>
          </cell>
          <cell r="B41" t="str">
            <v>Högskoleingenjörsutbildning i elektroteknik, Flemingsberg</v>
          </cell>
          <cell r="C41" t="str">
            <v>EES</v>
          </cell>
          <cell r="D41" t="str">
            <v>EECS</v>
          </cell>
        </row>
        <row r="42">
          <cell r="A42" t="str">
            <v>TCOMM</v>
          </cell>
          <cell r="B42" t="str">
            <v>Masterprogram, kommunikationssystem</v>
          </cell>
          <cell r="C42" t="str">
            <v>ICT</v>
          </cell>
          <cell r="D42" t="str">
            <v>EECS</v>
          </cell>
        </row>
        <row r="43">
          <cell r="A43" t="str">
            <v>TEILM</v>
          </cell>
          <cell r="B43" t="str">
            <v>Magisterprogram, entreprenörskap och innovationsledning</v>
          </cell>
          <cell r="C43" t="str">
            <v>ITM</v>
          </cell>
          <cell r="D43" t="str">
            <v>ITM</v>
          </cell>
        </row>
        <row r="44">
          <cell r="A44" t="str">
            <v>TMLEM</v>
          </cell>
          <cell r="B44" t="str">
            <v>Masterprogram, medicinsk teknik</v>
          </cell>
          <cell r="C44" t="str">
            <v>STH</v>
          </cell>
          <cell r="D44" t="str">
            <v>CBH</v>
          </cell>
        </row>
        <row r="45">
          <cell r="A45" t="str">
            <v>TMMTM</v>
          </cell>
          <cell r="B45" t="str">
            <v>Masterprogram, media management</v>
          </cell>
          <cell r="C45" t="str">
            <v>CSC</v>
          </cell>
          <cell r="D45" t="str">
            <v>EECS</v>
          </cell>
        </row>
        <row r="46">
          <cell r="A46" t="str">
            <v>TIPDM</v>
          </cell>
          <cell r="B46" t="str">
            <v>Masterprogram, integrerad produktdesign</v>
          </cell>
          <cell r="C46" t="str">
            <v>ITM</v>
          </cell>
          <cell r="D46" t="str">
            <v>ITM</v>
          </cell>
        </row>
        <row r="47">
          <cell r="A47" t="str">
            <v>TSUTM</v>
          </cell>
          <cell r="B47" t="str">
            <v>Masterprogram, teknik och hållbar utveckling</v>
          </cell>
          <cell r="C47" t="str">
            <v>ABE</v>
          </cell>
          <cell r="D47" t="str">
            <v>ABE</v>
          </cell>
        </row>
        <row r="48">
          <cell r="A48" t="str">
            <v>TINEM</v>
          </cell>
          <cell r="B48" t="str">
            <v>Masterprogram, industriell ekonomi</v>
          </cell>
          <cell r="C48" t="str">
            <v>ITM</v>
          </cell>
          <cell r="D48" t="str">
            <v>ITM</v>
          </cell>
        </row>
        <row r="49">
          <cell r="A49" t="str">
            <v>TURSM</v>
          </cell>
          <cell r="B49" t="str">
            <v>Magisterprogram, urbana studier</v>
          </cell>
          <cell r="C49" t="str">
            <v>ABE</v>
          </cell>
          <cell r="D49" t="str">
            <v>ABE</v>
          </cell>
        </row>
        <row r="50">
          <cell r="A50" t="str">
            <v>TIPUM</v>
          </cell>
          <cell r="B50" t="str">
            <v>Masterprogram, industriell produktutveckling</v>
          </cell>
          <cell r="C50" t="str">
            <v>ITM</v>
          </cell>
          <cell r="D50" t="str">
            <v>ITM</v>
          </cell>
        </row>
        <row r="51">
          <cell r="A51" t="str">
            <v>TFORM</v>
          </cell>
          <cell r="B51" t="str">
            <v>Masterprogram, fordonsteknik</v>
          </cell>
          <cell r="C51" t="str">
            <v>SCI</v>
          </cell>
          <cell r="D51" t="str">
            <v>SCI</v>
          </cell>
        </row>
        <row r="52">
          <cell r="A52" t="str">
            <v>CINTE</v>
          </cell>
          <cell r="B52" t="str">
            <v>Civilingenjörsutbildning i informationsteknik</v>
          </cell>
          <cell r="C52" t="str">
            <v>ICT</v>
          </cell>
          <cell r="D52" t="str">
            <v>EECS</v>
          </cell>
        </row>
        <row r="53">
          <cell r="A53" t="str">
            <v>TMAIM</v>
          </cell>
          <cell r="B53" t="str">
            <v>Masterprogram, maskininlärning</v>
          </cell>
          <cell r="C53" t="str">
            <v>CSC</v>
          </cell>
          <cell r="D53" t="str">
            <v>EECS</v>
          </cell>
        </row>
        <row r="54">
          <cell r="A54" t="str">
            <v>TMRSM</v>
          </cell>
          <cell r="B54" t="str">
            <v>Masterprogram, marina system</v>
          </cell>
          <cell r="C54" t="str">
            <v>SCI</v>
          </cell>
          <cell r="D54" t="str">
            <v>SCI</v>
          </cell>
        </row>
        <row r="55">
          <cell r="A55" t="str">
            <v>TIDAA</v>
          </cell>
          <cell r="B55" t="str">
            <v>Högskoleingenjörsutbildning i datateknik, Flemingsberg</v>
          </cell>
          <cell r="C55" t="str">
            <v>STH</v>
          </cell>
          <cell r="D55" t="str">
            <v>CBH</v>
          </cell>
        </row>
        <row r="56">
          <cell r="A56" t="str">
            <v>CENMI</v>
          </cell>
          <cell r="B56" t="str">
            <v>Civilingenjörsutbildning i energi och miljö</v>
          </cell>
          <cell r="C56" t="str">
            <v>ITM</v>
          </cell>
          <cell r="D56" t="str">
            <v>ITM</v>
          </cell>
        </row>
        <row r="57">
          <cell r="A57" t="str">
            <v>TTMVM</v>
          </cell>
          <cell r="B57" t="str">
            <v>Masterprogram, teknisk materialvetenskap</v>
          </cell>
          <cell r="C57" t="str">
            <v>ITM</v>
          </cell>
          <cell r="D57" t="str">
            <v>ITM</v>
          </cell>
        </row>
        <row r="58">
          <cell r="A58" t="str">
            <v>TIMEL</v>
          </cell>
          <cell r="B58" t="str">
            <v>Högskoleingenjörsutbildning i medicinsk teknik</v>
          </cell>
          <cell r="C58" t="str">
            <v>STH</v>
          </cell>
          <cell r="D58" t="str">
            <v>CBH</v>
          </cell>
        </row>
        <row r="59">
          <cell r="A59" t="str">
            <v>TSUEM</v>
          </cell>
          <cell r="B59" t="str">
            <v>Masterprogram, hållbar energiteknik</v>
          </cell>
          <cell r="C59" t="str">
            <v>ITM</v>
          </cell>
          <cell r="D59" t="str">
            <v>ITM</v>
          </cell>
        </row>
        <row r="60">
          <cell r="A60" t="str">
            <v>TIEMM</v>
          </cell>
          <cell r="B60" t="str">
            <v>Masterprogram, industriell ekonomi</v>
          </cell>
          <cell r="C60" t="str">
            <v>ITM</v>
          </cell>
          <cell r="D60" t="str">
            <v>ITM</v>
          </cell>
        </row>
        <row r="61">
          <cell r="A61" t="str">
            <v>COPEN</v>
          </cell>
          <cell r="B61" t="str">
            <v>Civilingenjörsutbildning öppen ingång</v>
          </cell>
          <cell r="C61" t="str">
            <v>SCI</v>
          </cell>
          <cell r="D61" t="str">
            <v>SCI</v>
          </cell>
        </row>
        <row r="62">
          <cell r="A62" t="str">
            <v>TTMAM</v>
          </cell>
          <cell r="B62" t="str">
            <v>Masterprogram, tillämpad matematik och beräkningsmatematik</v>
          </cell>
          <cell r="C62" t="str">
            <v>SCI</v>
          </cell>
          <cell r="D62" t="str">
            <v>SCI</v>
          </cell>
        </row>
        <row r="63">
          <cell r="A63" t="str">
            <v>TIIPS</v>
          </cell>
          <cell r="B63" t="str">
            <v>Högskoleingenjörsutbildning i industriell teknik och produktionsunderhåll</v>
          </cell>
          <cell r="C63" t="str">
            <v>ITM</v>
          </cell>
          <cell r="D63" t="str">
            <v>ITM</v>
          </cell>
        </row>
        <row r="64">
          <cell r="A64" t="str">
            <v>CMATD</v>
          </cell>
          <cell r="B64" t="str">
            <v>Civilingenjörsutbildning i materialdesign</v>
          </cell>
          <cell r="C64" t="str">
            <v>ITM</v>
          </cell>
          <cell r="D64" t="str">
            <v>ITM</v>
          </cell>
        </row>
        <row r="65">
          <cell r="A65" t="str">
            <v>TPRMM</v>
          </cell>
          <cell r="B65" t="str">
            <v>Masterprogram, industriell produktion</v>
          </cell>
          <cell r="C65" t="str">
            <v>ITM</v>
          </cell>
          <cell r="D65" t="str">
            <v>ITM</v>
          </cell>
        </row>
        <row r="66">
          <cell r="A66" t="str">
            <v>TARKM</v>
          </cell>
          <cell r="B66" t="str">
            <v>Masterprogram, arkitektur</v>
          </cell>
          <cell r="C66" t="str">
            <v>ABE</v>
          </cell>
          <cell r="D66" t="str">
            <v>ABE</v>
          </cell>
        </row>
        <row r="67">
          <cell r="A67" t="str">
            <v>CSAMH</v>
          </cell>
          <cell r="B67" t="str">
            <v>Civilingenjörsutbildning i samhällsbyggnad</v>
          </cell>
          <cell r="C67" t="str">
            <v>ABE</v>
          </cell>
          <cell r="D67" t="str">
            <v>ABE</v>
          </cell>
        </row>
        <row r="68">
          <cell r="A68" t="str">
            <v>CTKEM</v>
          </cell>
          <cell r="B68" t="str">
            <v>Civilingenjörsutbildning i teknisk kemi</v>
          </cell>
          <cell r="C68" t="str">
            <v>CHE</v>
          </cell>
          <cell r="D68" t="str">
            <v>CBH</v>
          </cell>
        </row>
        <row r="69">
          <cell r="A69" t="str">
            <v>TEINM</v>
          </cell>
          <cell r="B69" t="str">
            <v>Masterprogram, innovations- och tillväxtekonomi</v>
          </cell>
          <cell r="C69" t="str">
            <v>ITM</v>
          </cell>
          <cell r="D69" t="str">
            <v>ITM</v>
          </cell>
        </row>
        <row r="70">
          <cell r="A70" t="str">
            <v>TFOBM</v>
          </cell>
          <cell r="B70" t="str">
            <v>Masterprogram, fastigheter och byggande</v>
          </cell>
          <cell r="C70" t="str">
            <v>ABE</v>
          </cell>
          <cell r="D70" t="str">
            <v>ABE</v>
          </cell>
        </row>
        <row r="71">
          <cell r="A71" t="str">
            <v>CFATE</v>
          </cell>
          <cell r="B71" t="str">
            <v>Civilingenjörsutbildning i farkostteknik</v>
          </cell>
          <cell r="C71" t="str">
            <v>SCI</v>
          </cell>
          <cell r="D71" t="str">
            <v>SCI</v>
          </cell>
        </row>
        <row r="72">
          <cell r="A72" t="str">
            <v>TKEMM</v>
          </cell>
          <cell r="B72" t="str">
            <v>Masterprogram, kemiteknik för energi och miljö</v>
          </cell>
          <cell r="C72" t="str">
            <v>CHE</v>
          </cell>
          <cell r="D72" t="str">
            <v>CBH</v>
          </cell>
        </row>
        <row r="73">
          <cell r="A73" t="str">
            <v>TIMBM</v>
          </cell>
          <cell r="B73" t="str">
            <v>Masterprogram, Industriell och miljöinriktad bioteknologi</v>
          </cell>
          <cell r="C73" t="str">
            <v>BIO</v>
          </cell>
          <cell r="D73" t="str">
            <v>CBH</v>
          </cell>
        </row>
        <row r="74">
          <cell r="A74" t="str">
            <v>TIMTM</v>
          </cell>
          <cell r="B74" t="str">
            <v>Masterprogram, interaktiv medieteknik</v>
          </cell>
          <cell r="C74" t="str">
            <v>CSC</v>
          </cell>
          <cell r="D74" t="str">
            <v>EECS</v>
          </cell>
        </row>
        <row r="75">
          <cell r="A75" t="str">
            <v>TIETM</v>
          </cell>
          <cell r="B75" t="str">
            <v>Masterprogram, innovativ energiteknik</v>
          </cell>
          <cell r="C75" t="str">
            <v>EES</v>
          </cell>
          <cell r="D75" t="str">
            <v>EECS</v>
          </cell>
        </row>
        <row r="76">
          <cell r="A76" t="str">
            <v>TIEDB</v>
          </cell>
          <cell r="B76" t="str">
            <v>Högskoleingenjörsutbildning i elektronik och datorteknik</v>
          </cell>
          <cell r="C76" t="str">
            <v>ICT</v>
          </cell>
          <cell r="D76" t="str">
            <v>EECS</v>
          </cell>
        </row>
        <row r="77">
          <cell r="A77" t="str">
            <v>TMVTM</v>
          </cell>
          <cell r="B77" t="str">
            <v>Masterprogram, molekylär vetenskap och teknik</v>
          </cell>
          <cell r="C77" t="str">
            <v>CHE</v>
          </cell>
          <cell r="D77" t="str">
            <v>CBH</v>
          </cell>
        </row>
        <row r="78">
          <cell r="A78" t="str">
            <v>CBIOT</v>
          </cell>
          <cell r="B78" t="str">
            <v>Civilingenjörsutbildning i bioteknik</v>
          </cell>
          <cell r="C78" t="str">
            <v>BIO</v>
          </cell>
          <cell r="D78" t="str">
            <v>CBH</v>
          </cell>
        </row>
        <row r="79">
          <cell r="A79" t="str">
            <v>CINEK</v>
          </cell>
          <cell r="B79" t="str">
            <v>Civilingenjörsutbildning i industriell ekonomi</v>
          </cell>
          <cell r="C79" t="str">
            <v>ITM</v>
          </cell>
          <cell r="D79" t="str">
            <v>ITM</v>
          </cell>
        </row>
        <row r="80">
          <cell r="A80" t="str">
            <v>TINNM</v>
          </cell>
          <cell r="B80" t="str">
            <v>Masterprogram, information och nätverksteknologi</v>
          </cell>
          <cell r="C80" t="str">
            <v>EES</v>
          </cell>
          <cell r="D80" t="str">
            <v>EECS</v>
          </cell>
        </row>
        <row r="81">
          <cell r="A81" t="str">
            <v>TBTMH</v>
          </cell>
          <cell r="B81" t="str">
            <v>Tekniskt basår, termin 2, KTH Flemingsberg</v>
          </cell>
          <cell r="C81" t="str">
            <v>STH</v>
          </cell>
          <cell r="D81" t="str">
            <v>CBH</v>
          </cell>
        </row>
        <row r="82">
          <cell r="A82" t="str">
            <v>TNTEM</v>
          </cell>
          <cell r="B82" t="str">
            <v>Masterprogram, nanoteknik</v>
          </cell>
          <cell r="C82" t="str">
            <v>ICT</v>
          </cell>
          <cell r="D82" t="str">
            <v>EECS</v>
          </cell>
        </row>
        <row r="83">
          <cell r="A83" t="str">
            <v>TMESM</v>
          </cell>
          <cell r="B83" t="str">
            <v>Masterprogram, miljövänliga energisystem</v>
          </cell>
          <cell r="C83" t="str">
            <v>ITM</v>
          </cell>
          <cell r="D83" t="str">
            <v>ITM</v>
          </cell>
        </row>
        <row r="84">
          <cell r="A84" t="str">
            <v>TAEEM</v>
          </cell>
          <cell r="B84" t="str">
            <v>Masterprogram, flyg- och rymdteknik</v>
          </cell>
          <cell r="C84" t="str">
            <v>SCI</v>
          </cell>
          <cell r="D84" t="str">
            <v>SCI</v>
          </cell>
        </row>
        <row r="85">
          <cell r="A85" t="str">
            <v>TCOMK</v>
          </cell>
          <cell r="B85" t="str">
            <v>Kandidatprogram, informations- och kommunikationsteknik</v>
          </cell>
          <cell r="C85" t="str">
            <v>ICT</v>
          </cell>
          <cell r="D85" t="str">
            <v>EECS</v>
          </cell>
        </row>
        <row r="86">
          <cell r="A86" t="str">
            <v>CMETE</v>
          </cell>
          <cell r="B86" t="str">
            <v>Civilingenjörsutbildning i medieteknik</v>
          </cell>
          <cell r="C86" t="str">
            <v>CSC</v>
          </cell>
          <cell r="D86" t="str">
            <v>EECS</v>
          </cell>
        </row>
        <row r="87">
          <cell r="A87" t="str">
            <v>TEEGM</v>
          </cell>
          <cell r="B87" t="str">
            <v>Masterprogram, miljöteknik</v>
          </cell>
          <cell r="C87" t="str">
            <v>ABE</v>
          </cell>
          <cell r="D87" t="str">
            <v>ABE</v>
          </cell>
        </row>
        <row r="88">
          <cell r="A88" t="str">
            <v>TAETM</v>
          </cell>
          <cell r="B88" t="str">
            <v>Masterprogram, aeroelasticitet i turbomaskiner</v>
          </cell>
          <cell r="C88" t="str">
            <v>ITM</v>
          </cell>
          <cell r="D88" t="str">
            <v>ITM</v>
          </cell>
        </row>
        <row r="89">
          <cell r="A89" t="str">
            <v>TDTNM</v>
          </cell>
          <cell r="B89" t="str">
            <v>Masterprogram, datorsimuleringar inom teknik och naturvetenskap</v>
          </cell>
          <cell r="C89" t="str">
            <v>SCI</v>
          </cell>
          <cell r="D89" t="str">
            <v>SCI</v>
          </cell>
        </row>
        <row r="90">
          <cell r="A90" t="str">
            <v>TIEEM</v>
          </cell>
          <cell r="B90" t="str">
            <v>Masterprogram, innovativ uthållig energiteknik</v>
          </cell>
          <cell r="C90" t="str">
            <v>ITM</v>
          </cell>
          <cell r="D90" t="str">
            <v>ITM</v>
          </cell>
        </row>
        <row r="91">
          <cell r="A91" t="str">
            <v>TMEGM</v>
          </cell>
          <cell r="B91" t="str">
            <v>Masterprogram, marinteknik</v>
          </cell>
          <cell r="C91" t="str">
            <v>SCI</v>
          </cell>
          <cell r="D91" t="str">
            <v>SCI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A135" sqref="A135"/>
    </sheetView>
  </sheetViews>
  <sheetFormatPr defaultRowHeight="12.75" x14ac:dyDescent="0.2"/>
  <cols>
    <col min="2" max="2" width="60.85546875" bestFit="1" customWidth="1"/>
    <col min="4" max="4" width="13.5703125" bestFit="1" customWidth="1"/>
    <col min="5" max="5" width="10.5703125" bestFit="1" customWidth="1"/>
    <col min="6" max="6" width="11.85546875" bestFit="1" customWidth="1"/>
    <col min="7" max="8" width="15" bestFit="1" customWidth="1"/>
    <col min="9" max="9" width="12.42578125" bestFit="1" customWidth="1"/>
    <col min="10" max="10" width="19.7109375" customWidth="1"/>
    <col min="11" max="11" width="21.7109375" customWidth="1"/>
  </cols>
  <sheetData>
    <row r="1" spans="1:11" ht="15" x14ac:dyDescent="0.25">
      <c r="A1" s="1" t="s">
        <v>0</v>
      </c>
    </row>
    <row r="2" spans="1:11" ht="14.25" x14ac:dyDescent="0.2">
      <c r="A2" s="2" t="s">
        <v>215</v>
      </c>
    </row>
    <row r="3" spans="1:11" x14ac:dyDescent="0.2">
      <c r="A3" s="2" t="s">
        <v>1</v>
      </c>
    </row>
    <row r="4" spans="1:11" x14ac:dyDescent="0.2">
      <c r="A4" s="2" t="s">
        <v>2</v>
      </c>
    </row>
    <row r="6" spans="1:11" x14ac:dyDescent="0.2">
      <c r="A6" t="s">
        <v>3</v>
      </c>
    </row>
    <row r="7" spans="1:11" ht="15" x14ac:dyDescent="0.25">
      <c r="A7" s="3" t="s">
        <v>4</v>
      </c>
      <c r="B7" s="3"/>
      <c r="C7" s="3" t="s">
        <v>5</v>
      </c>
      <c r="D7" s="3" t="s">
        <v>6</v>
      </c>
      <c r="E7" s="3" t="s">
        <v>7</v>
      </c>
      <c r="F7" s="3" t="s">
        <v>217</v>
      </c>
      <c r="G7" s="3" t="s">
        <v>218</v>
      </c>
      <c r="H7" s="3" t="s">
        <v>219</v>
      </c>
      <c r="I7" s="3" t="s">
        <v>220</v>
      </c>
      <c r="J7" s="3" t="s">
        <v>214</v>
      </c>
      <c r="K7" s="3" t="s">
        <v>213</v>
      </c>
    </row>
    <row r="8" spans="1:11" x14ac:dyDescent="0.2">
      <c r="A8" t="s">
        <v>12</v>
      </c>
      <c r="B8" t="s">
        <v>13</v>
      </c>
      <c r="C8">
        <v>118</v>
      </c>
      <c r="D8" s="4">
        <v>0.5847457627118644</v>
      </c>
      <c r="E8" s="4">
        <v>0.4152542372881356</v>
      </c>
      <c r="F8" s="4">
        <v>0.1271186440677966</v>
      </c>
      <c r="G8" s="4">
        <v>0.2288135593220339</v>
      </c>
      <c r="H8" s="4">
        <v>0.24576271186440679</v>
      </c>
      <c r="I8" s="4">
        <v>0.39830508474576271</v>
      </c>
      <c r="J8">
        <v>0</v>
      </c>
      <c r="K8">
        <v>118</v>
      </c>
    </row>
    <row r="9" spans="1:11" x14ac:dyDescent="0.2">
      <c r="A9" t="s">
        <v>14</v>
      </c>
      <c r="B9" t="s">
        <v>15</v>
      </c>
      <c r="C9">
        <v>50</v>
      </c>
      <c r="D9" s="4">
        <v>0.52</v>
      </c>
      <c r="E9" s="4">
        <v>0.48</v>
      </c>
      <c r="F9" s="4">
        <v>0.52</v>
      </c>
      <c r="G9" s="4">
        <v>0.24</v>
      </c>
      <c r="H9" s="4">
        <v>0.12</v>
      </c>
      <c r="I9" s="4">
        <v>0.12</v>
      </c>
      <c r="J9">
        <v>0</v>
      </c>
      <c r="K9">
        <v>50</v>
      </c>
    </row>
    <row r="10" spans="1:11" x14ac:dyDescent="0.2">
      <c r="A10" t="s">
        <v>16</v>
      </c>
      <c r="B10" t="s">
        <v>17</v>
      </c>
      <c r="C10">
        <v>80</v>
      </c>
      <c r="D10" s="4">
        <v>0.61250000000000004</v>
      </c>
      <c r="E10" s="4">
        <v>0.38749999999999996</v>
      </c>
      <c r="F10" s="4">
        <v>0.46250000000000002</v>
      </c>
      <c r="G10" s="4">
        <v>0.375</v>
      </c>
      <c r="H10" s="4">
        <v>8.7499999999999994E-2</v>
      </c>
      <c r="I10" s="4">
        <v>7.4999999999999997E-2</v>
      </c>
      <c r="J10">
        <v>0</v>
      </c>
      <c r="K10">
        <v>80</v>
      </c>
    </row>
    <row r="11" spans="1:11" x14ac:dyDescent="0.2">
      <c r="A11" t="s">
        <v>18</v>
      </c>
      <c r="B11" t="s">
        <v>19</v>
      </c>
      <c r="C11">
        <v>190</v>
      </c>
      <c r="D11" s="4">
        <v>0.16315789473684211</v>
      </c>
      <c r="E11" s="4">
        <v>0.83684210526315783</v>
      </c>
      <c r="F11" s="4">
        <v>0.51052631578947372</v>
      </c>
      <c r="G11" s="4">
        <v>0.27368421052631581</v>
      </c>
      <c r="H11" s="4">
        <v>0.13157894736842105</v>
      </c>
      <c r="I11" s="4">
        <v>8.4210526315789472E-2</v>
      </c>
      <c r="J11">
        <v>0</v>
      </c>
      <c r="K11">
        <v>190</v>
      </c>
    </row>
    <row r="12" spans="1:11" x14ac:dyDescent="0.2">
      <c r="A12" t="s">
        <v>20</v>
      </c>
      <c r="B12" t="s">
        <v>21</v>
      </c>
      <c r="C12">
        <v>116</v>
      </c>
      <c r="D12" s="4">
        <v>0.47413793103448276</v>
      </c>
      <c r="E12" s="4">
        <v>0.52586206896551724</v>
      </c>
      <c r="F12" s="4">
        <v>0.32758620689655171</v>
      </c>
      <c r="G12" s="4">
        <v>0.38793103448275862</v>
      </c>
      <c r="H12" s="4">
        <v>0.22413793103448276</v>
      </c>
      <c r="I12" s="4">
        <v>6.0344827586206899E-2</v>
      </c>
      <c r="J12">
        <v>0</v>
      </c>
      <c r="K12">
        <v>116</v>
      </c>
    </row>
    <row r="13" spans="1:11" x14ac:dyDescent="0.2">
      <c r="A13" t="s">
        <v>22</v>
      </c>
      <c r="B13" t="s">
        <v>23</v>
      </c>
      <c r="C13">
        <v>97</v>
      </c>
      <c r="D13" s="4">
        <v>0.19587628865979381</v>
      </c>
      <c r="E13" s="4">
        <v>0.80412371134020622</v>
      </c>
      <c r="F13" s="4">
        <v>0.45360824742268041</v>
      </c>
      <c r="G13" s="4">
        <v>0.29896907216494845</v>
      </c>
      <c r="H13" s="4">
        <v>0.13402061855670103</v>
      </c>
      <c r="I13" s="4">
        <v>0.1134020618556701</v>
      </c>
      <c r="J13">
        <v>0</v>
      </c>
      <c r="K13">
        <v>97</v>
      </c>
    </row>
    <row r="14" spans="1:11" x14ac:dyDescent="0.2">
      <c r="A14" t="s">
        <v>24</v>
      </c>
      <c r="B14" t="s">
        <v>25</v>
      </c>
      <c r="C14">
        <v>86</v>
      </c>
      <c r="D14" s="4">
        <v>0.61627906976744184</v>
      </c>
      <c r="E14" s="4">
        <v>0.38372093023255816</v>
      </c>
      <c r="F14" s="4">
        <v>0.18604651162790697</v>
      </c>
      <c r="G14" s="4">
        <v>0.5</v>
      </c>
      <c r="H14" s="4">
        <v>0.1744186046511628</v>
      </c>
      <c r="I14" s="4">
        <v>0.13953488372093023</v>
      </c>
      <c r="J14">
        <v>0</v>
      </c>
      <c r="K14">
        <v>86</v>
      </c>
    </row>
    <row r="15" spans="1:11" x14ac:dyDescent="0.2">
      <c r="A15" t="s">
        <v>26</v>
      </c>
      <c r="B15" t="s">
        <v>27</v>
      </c>
      <c r="C15">
        <v>112</v>
      </c>
      <c r="D15" s="4">
        <v>0.16071428571428573</v>
      </c>
      <c r="E15" s="4">
        <v>0.8392857142857143</v>
      </c>
      <c r="F15" s="4">
        <v>0.44642857142857145</v>
      </c>
      <c r="G15" s="4">
        <v>0.38392857142857145</v>
      </c>
      <c r="H15" s="4">
        <v>0.11607142857142858</v>
      </c>
      <c r="I15" s="4">
        <v>5.3571428571428568E-2</v>
      </c>
      <c r="J15">
        <v>0</v>
      </c>
      <c r="K15">
        <v>112</v>
      </c>
    </row>
    <row r="16" spans="1:11" x14ac:dyDescent="0.2">
      <c r="A16" t="s">
        <v>28</v>
      </c>
      <c r="B16" t="s">
        <v>29</v>
      </c>
      <c r="C16">
        <v>158</v>
      </c>
      <c r="D16" s="4">
        <v>0.36075949367088606</v>
      </c>
      <c r="E16" s="4">
        <v>0.639240506329114</v>
      </c>
      <c r="F16" s="4">
        <v>0.42405063291139239</v>
      </c>
      <c r="G16" s="4">
        <v>0.38607594936708861</v>
      </c>
      <c r="H16" s="4">
        <v>0.13924050632911392</v>
      </c>
      <c r="I16" s="4">
        <v>5.0632911392405063E-2</v>
      </c>
      <c r="J16">
        <v>0</v>
      </c>
      <c r="K16">
        <v>158</v>
      </c>
    </row>
    <row r="17" spans="1:11" x14ac:dyDescent="0.2">
      <c r="A17" t="s">
        <v>30</v>
      </c>
      <c r="B17" t="s">
        <v>31</v>
      </c>
      <c r="C17">
        <v>73</v>
      </c>
      <c r="D17" s="4">
        <v>0.20547945205479451</v>
      </c>
      <c r="E17" s="4">
        <v>0.79452054794520555</v>
      </c>
      <c r="F17" s="4">
        <v>0.46575342465753422</v>
      </c>
      <c r="G17" s="4">
        <v>0.32876712328767121</v>
      </c>
      <c r="H17" s="4">
        <v>0.13698630136986301</v>
      </c>
      <c r="I17" s="4">
        <v>6.8493150684931503E-2</v>
      </c>
      <c r="J17">
        <v>0</v>
      </c>
      <c r="K17">
        <v>73</v>
      </c>
    </row>
    <row r="18" spans="1:11" x14ac:dyDescent="0.2">
      <c r="A18" t="s">
        <v>32</v>
      </c>
      <c r="B18" t="s">
        <v>33</v>
      </c>
      <c r="C18">
        <v>32</v>
      </c>
      <c r="D18" s="4">
        <v>0.40625</v>
      </c>
      <c r="E18" s="4">
        <v>0.59375</v>
      </c>
      <c r="F18" s="4">
        <v>0.375</v>
      </c>
      <c r="G18" s="4">
        <v>0.28125</v>
      </c>
      <c r="H18" s="4">
        <v>0.21875</v>
      </c>
      <c r="I18" s="4">
        <v>0.125</v>
      </c>
      <c r="J18">
        <v>0</v>
      </c>
      <c r="K18">
        <v>32</v>
      </c>
    </row>
    <row r="19" spans="1:11" x14ac:dyDescent="0.2">
      <c r="A19" t="s">
        <v>34</v>
      </c>
      <c r="B19" t="s">
        <v>35</v>
      </c>
      <c r="C19">
        <v>158</v>
      </c>
      <c r="D19" s="4">
        <v>0.18354430379746836</v>
      </c>
      <c r="E19" s="4">
        <v>0.81645569620253167</v>
      </c>
      <c r="F19" s="4">
        <v>0.39873417721518989</v>
      </c>
      <c r="G19" s="4">
        <v>0.37341772151898733</v>
      </c>
      <c r="H19" s="4">
        <v>0.17088607594936708</v>
      </c>
      <c r="I19" s="4">
        <v>5.6962025316455694E-2</v>
      </c>
      <c r="J19">
        <v>0</v>
      </c>
      <c r="K19">
        <v>158</v>
      </c>
    </row>
    <row r="20" spans="1:11" x14ac:dyDescent="0.2">
      <c r="A20" t="s">
        <v>36</v>
      </c>
      <c r="B20" t="s">
        <v>37</v>
      </c>
      <c r="C20">
        <v>47</v>
      </c>
      <c r="D20" s="4">
        <v>0.40425531914893614</v>
      </c>
      <c r="E20" s="4">
        <v>0.5957446808510638</v>
      </c>
      <c r="F20" s="4">
        <v>0.44680851063829785</v>
      </c>
      <c r="G20" s="4">
        <v>0.31914893617021278</v>
      </c>
      <c r="H20" s="4">
        <v>0.1276595744680851</v>
      </c>
      <c r="I20" s="4">
        <v>0.10638297872340426</v>
      </c>
      <c r="J20">
        <v>0</v>
      </c>
      <c r="K20">
        <v>47</v>
      </c>
    </row>
    <row r="21" spans="1:11" x14ac:dyDescent="0.2">
      <c r="A21" t="s">
        <v>38</v>
      </c>
      <c r="B21" t="s">
        <v>39</v>
      </c>
      <c r="C21">
        <v>56</v>
      </c>
      <c r="D21" s="4">
        <v>0.4107142857142857</v>
      </c>
      <c r="E21" s="4">
        <v>0.5892857142857143</v>
      </c>
      <c r="F21" s="4">
        <v>0.4107142857142857</v>
      </c>
      <c r="G21" s="4">
        <v>0.30357142857142855</v>
      </c>
      <c r="H21" s="4">
        <v>0.125</v>
      </c>
      <c r="I21" s="4">
        <v>0.16071428571428573</v>
      </c>
      <c r="J21">
        <v>0</v>
      </c>
      <c r="K21">
        <v>56</v>
      </c>
    </row>
    <row r="22" spans="1:11" x14ac:dyDescent="0.2">
      <c r="A22" t="s">
        <v>40</v>
      </c>
      <c r="B22" t="s">
        <v>41</v>
      </c>
      <c r="C22">
        <v>78</v>
      </c>
      <c r="D22" s="4">
        <v>0.42307692307692307</v>
      </c>
      <c r="E22" s="4">
        <v>0.57692307692307687</v>
      </c>
      <c r="F22" s="4">
        <v>0.35897435897435898</v>
      </c>
      <c r="G22" s="4">
        <v>0.44871794871794873</v>
      </c>
      <c r="H22" s="4">
        <v>8.9743589743589744E-2</v>
      </c>
      <c r="I22" s="4">
        <v>0.10256410256410256</v>
      </c>
      <c r="J22">
        <v>0</v>
      </c>
      <c r="K22">
        <v>78</v>
      </c>
    </row>
    <row r="23" spans="1:11" x14ac:dyDescent="0.2">
      <c r="A23" t="s">
        <v>42</v>
      </c>
      <c r="B23" t="s">
        <v>43</v>
      </c>
      <c r="C23">
        <v>133</v>
      </c>
      <c r="D23" s="4">
        <v>0.2857142857142857</v>
      </c>
      <c r="E23" s="4">
        <v>0.7142857142857143</v>
      </c>
      <c r="F23" s="4">
        <v>0.33834586466165412</v>
      </c>
      <c r="G23" s="4">
        <v>0.42857142857142855</v>
      </c>
      <c r="H23" s="4">
        <v>0.13533834586466165</v>
      </c>
      <c r="I23" s="4">
        <v>9.7744360902255634E-2</v>
      </c>
      <c r="J23">
        <v>0</v>
      </c>
      <c r="K23">
        <v>133</v>
      </c>
    </row>
    <row r="24" spans="1:11" x14ac:dyDescent="0.2">
      <c r="A24" t="s">
        <v>44</v>
      </c>
      <c r="B24" t="s">
        <v>45</v>
      </c>
      <c r="C24">
        <v>178</v>
      </c>
      <c r="D24" s="4">
        <v>0.47752808988764045</v>
      </c>
      <c r="E24" s="4">
        <v>0.52247191011235961</v>
      </c>
      <c r="F24" s="4">
        <v>0.37640449438202245</v>
      </c>
      <c r="G24" s="4">
        <v>0.33146067415730335</v>
      </c>
      <c r="H24" s="4">
        <v>0.21910112359550563</v>
      </c>
      <c r="I24" s="4">
        <v>7.3033707865168537E-2</v>
      </c>
      <c r="J24">
        <v>0</v>
      </c>
      <c r="K24">
        <v>178</v>
      </c>
    </row>
    <row r="25" spans="1:11" x14ac:dyDescent="0.2">
      <c r="A25" t="s">
        <v>46</v>
      </c>
      <c r="B25" t="s">
        <v>47</v>
      </c>
      <c r="C25">
        <v>149</v>
      </c>
      <c r="D25" s="4">
        <v>0.19463087248322147</v>
      </c>
      <c r="E25" s="4">
        <v>0.80536912751677847</v>
      </c>
      <c r="F25" s="4">
        <v>0.52348993288590606</v>
      </c>
      <c r="G25" s="4">
        <v>0.28859060402684567</v>
      </c>
      <c r="H25" s="4">
        <v>0.12080536912751678</v>
      </c>
      <c r="I25" s="4">
        <v>6.7114093959731544E-2</v>
      </c>
      <c r="J25">
        <v>0</v>
      </c>
      <c r="K25">
        <v>149</v>
      </c>
    </row>
    <row r="26" spans="1:11" x14ac:dyDescent="0.2">
      <c r="A26" t="s">
        <v>48</v>
      </c>
      <c r="B26" t="s">
        <v>49</v>
      </c>
      <c r="C26">
        <v>67</v>
      </c>
      <c r="D26" s="4">
        <v>0.53731343283582089</v>
      </c>
      <c r="E26" s="4">
        <v>0.46268656716417911</v>
      </c>
      <c r="F26" s="4">
        <v>0.37313432835820898</v>
      </c>
      <c r="G26" s="4">
        <v>0.37313432835820898</v>
      </c>
      <c r="H26" s="4">
        <v>8.9552238805970144E-2</v>
      </c>
      <c r="I26" s="4">
        <v>0.16417910447761194</v>
      </c>
      <c r="J26">
        <v>0</v>
      </c>
      <c r="K26">
        <v>67</v>
      </c>
    </row>
    <row r="27" spans="1:11" ht="15" x14ac:dyDescent="0.25">
      <c r="A27" s="5" t="s">
        <v>50</v>
      </c>
      <c r="B27" s="5"/>
      <c r="C27" s="6">
        <f>SUM(C8:C26)</f>
        <v>1978</v>
      </c>
      <c r="D27" s="7">
        <v>0.35237613751263902</v>
      </c>
      <c r="E27" s="7">
        <v>0.64762386248736092</v>
      </c>
      <c r="F27" s="7">
        <v>0.39737108190091003</v>
      </c>
      <c r="G27" s="7">
        <v>0.34630940343781597</v>
      </c>
      <c r="H27" s="7">
        <v>0.15217391304347827</v>
      </c>
      <c r="I27" s="7">
        <v>0.10414560161779575</v>
      </c>
      <c r="J27" s="6">
        <v>0</v>
      </c>
      <c r="K27" s="6">
        <f>SUM(K8:K26)</f>
        <v>1978</v>
      </c>
    </row>
    <row r="28" spans="1:11" ht="15" x14ac:dyDescent="0.25">
      <c r="A28" s="8" t="s">
        <v>51</v>
      </c>
      <c r="B28" s="5"/>
      <c r="C28" s="6">
        <v>1977</v>
      </c>
      <c r="D28" s="7">
        <v>0.35237613751263902</v>
      </c>
      <c r="E28" s="7">
        <v>0.64762386248736092</v>
      </c>
      <c r="F28" s="7">
        <v>0.39737108190091003</v>
      </c>
      <c r="G28" s="7">
        <v>0.34630940343781597</v>
      </c>
      <c r="H28" s="7">
        <v>0.15217391304347827</v>
      </c>
      <c r="I28" s="7">
        <v>0.10414560161779575</v>
      </c>
      <c r="J28" s="6">
        <v>0</v>
      </c>
      <c r="K28" s="6">
        <v>1977</v>
      </c>
    </row>
    <row r="29" spans="1:11" x14ac:dyDescent="0.2">
      <c r="D29" s="4"/>
      <c r="E29" s="4"/>
      <c r="F29" s="4"/>
      <c r="G29" s="4"/>
      <c r="H29" s="4"/>
      <c r="I29" s="4"/>
    </row>
    <row r="30" spans="1:11" ht="15" x14ac:dyDescent="0.25">
      <c r="A30" s="9" t="s">
        <v>52</v>
      </c>
      <c r="B30" s="10"/>
      <c r="C30" s="11"/>
      <c r="D30" s="12"/>
      <c r="E30" s="12"/>
      <c r="F30" s="12"/>
      <c r="G30" s="12"/>
      <c r="H30" s="12"/>
      <c r="I30" s="12"/>
      <c r="J30" s="11"/>
      <c r="K30" s="11"/>
    </row>
    <row r="31" spans="1:11" ht="15" x14ac:dyDescent="0.25">
      <c r="A31" s="3" t="s">
        <v>4</v>
      </c>
      <c r="B31" s="3"/>
      <c r="C31" s="3" t="s">
        <v>5</v>
      </c>
      <c r="D31" s="3" t="s">
        <v>6</v>
      </c>
      <c r="E31" s="3" t="s">
        <v>7</v>
      </c>
      <c r="F31" s="3" t="s">
        <v>217</v>
      </c>
      <c r="G31" s="3" t="s">
        <v>218</v>
      </c>
      <c r="H31" s="3" t="s">
        <v>219</v>
      </c>
      <c r="I31" s="3" t="s">
        <v>220</v>
      </c>
      <c r="J31" s="3" t="s">
        <v>214</v>
      </c>
      <c r="K31" s="3" t="s">
        <v>213</v>
      </c>
    </row>
    <row r="32" spans="1:11" x14ac:dyDescent="0.2">
      <c r="A32" t="s">
        <v>53</v>
      </c>
      <c r="B32" t="s">
        <v>54</v>
      </c>
      <c r="C32">
        <v>185</v>
      </c>
      <c r="D32" s="4">
        <v>0.32972972972972975</v>
      </c>
      <c r="E32" s="4">
        <v>0.67027027027027031</v>
      </c>
      <c r="F32" s="4">
        <v>0.23783783783783785</v>
      </c>
      <c r="G32" s="4">
        <v>0.27027027027027029</v>
      </c>
      <c r="H32" s="4">
        <v>0.25405405405405407</v>
      </c>
      <c r="I32" s="4">
        <v>0.23783783783783785</v>
      </c>
      <c r="J32">
        <v>0</v>
      </c>
      <c r="K32">
        <v>185</v>
      </c>
    </row>
    <row r="33" spans="1:11" x14ac:dyDescent="0.2">
      <c r="A33" t="s">
        <v>55</v>
      </c>
      <c r="B33" t="s">
        <v>56</v>
      </c>
      <c r="C33">
        <v>76</v>
      </c>
      <c r="D33" s="4">
        <v>0.18421052631578946</v>
      </c>
      <c r="E33" s="4">
        <v>0.81578947368421051</v>
      </c>
      <c r="F33" s="4">
        <v>0.28947368421052633</v>
      </c>
      <c r="G33" s="4">
        <v>0.31578947368421051</v>
      </c>
      <c r="H33" s="4">
        <v>0.23684210526315788</v>
      </c>
      <c r="I33" s="4">
        <v>0.15789473684210525</v>
      </c>
      <c r="J33">
        <v>0</v>
      </c>
      <c r="K33">
        <v>76</v>
      </c>
    </row>
    <row r="34" spans="1:11" x14ac:dyDescent="0.2">
      <c r="A34" t="s">
        <v>57</v>
      </c>
      <c r="B34" t="s">
        <v>58</v>
      </c>
      <c r="C34">
        <v>80</v>
      </c>
      <c r="D34" s="4">
        <v>0.125</v>
      </c>
      <c r="E34" s="4">
        <v>0.875</v>
      </c>
      <c r="F34" s="4">
        <v>0.3125</v>
      </c>
      <c r="G34" s="4">
        <v>0.23749999999999999</v>
      </c>
      <c r="H34" s="4">
        <v>0.1</v>
      </c>
      <c r="I34" s="4">
        <v>0.35</v>
      </c>
      <c r="J34">
        <v>0</v>
      </c>
      <c r="K34">
        <v>80</v>
      </c>
    </row>
    <row r="35" spans="1:11" x14ac:dyDescent="0.2">
      <c r="A35" t="s">
        <v>59</v>
      </c>
      <c r="B35" t="s">
        <v>60</v>
      </c>
      <c r="C35">
        <v>33</v>
      </c>
      <c r="D35" s="4">
        <v>0.15151515151515152</v>
      </c>
      <c r="E35" s="4">
        <v>0.84848484848484851</v>
      </c>
      <c r="F35" s="4">
        <v>0.27272727272727271</v>
      </c>
      <c r="G35" s="4">
        <v>9.0909090909090912E-2</v>
      </c>
      <c r="H35" s="4">
        <v>0.30303030303030304</v>
      </c>
      <c r="I35" s="4">
        <v>0.33333333333333331</v>
      </c>
      <c r="J35">
        <v>0</v>
      </c>
      <c r="K35">
        <v>33</v>
      </c>
    </row>
    <row r="36" spans="1:11" x14ac:dyDescent="0.2">
      <c r="A36" t="s">
        <v>61</v>
      </c>
      <c r="B36" t="s">
        <v>62</v>
      </c>
      <c r="C36">
        <v>40</v>
      </c>
      <c r="D36" s="4">
        <v>0.1</v>
      </c>
      <c r="E36" s="4">
        <v>0.9</v>
      </c>
      <c r="F36" s="4">
        <v>0.2</v>
      </c>
      <c r="G36" s="4">
        <v>0.25</v>
      </c>
      <c r="H36" s="4">
        <v>0.15</v>
      </c>
      <c r="I36" s="4">
        <v>0.4</v>
      </c>
      <c r="J36">
        <v>0</v>
      </c>
      <c r="K36">
        <v>40</v>
      </c>
    </row>
    <row r="37" spans="1:11" x14ac:dyDescent="0.2">
      <c r="A37" t="s">
        <v>63</v>
      </c>
      <c r="B37" t="s">
        <v>64</v>
      </c>
      <c r="C37">
        <v>31</v>
      </c>
      <c r="D37" s="4">
        <v>0.22580645161290322</v>
      </c>
      <c r="E37" s="4">
        <v>0.77419354838709675</v>
      </c>
      <c r="F37" s="4">
        <v>0.19354838709677419</v>
      </c>
      <c r="G37" s="4">
        <v>0.38709677419354838</v>
      </c>
      <c r="H37" s="4">
        <v>0.19354838709677419</v>
      </c>
      <c r="I37" s="4">
        <v>0.22580645161290322</v>
      </c>
      <c r="J37">
        <v>0</v>
      </c>
      <c r="K37">
        <v>31</v>
      </c>
    </row>
    <row r="38" spans="1:11" x14ac:dyDescent="0.2">
      <c r="A38" t="s">
        <v>65</v>
      </c>
      <c r="B38" t="s">
        <v>66</v>
      </c>
      <c r="C38">
        <v>45</v>
      </c>
      <c r="D38" s="4">
        <v>0.51111111111111107</v>
      </c>
      <c r="E38" s="4">
        <v>0.48888888888888893</v>
      </c>
      <c r="F38" s="4">
        <v>0.2</v>
      </c>
      <c r="G38" s="4">
        <v>0.4</v>
      </c>
      <c r="H38" s="4">
        <v>0.22222222222222221</v>
      </c>
      <c r="I38" s="4">
        <v>0.17777777777777778</v>
      </c>
      <c r="J38">
        <v>0</v>
      </c>
      <c r="K38">
        <v>45</v>
      </c>
    </row>
    <row r="39" spans="1:11" x14ac:dyDescent="0.2">
      <c r="A39" t="s">
        <v>67</v>
      </c>
      <c r="B39" t="s">
        <v>68</v>
      </c>
      <c r="C39">
        <v>82</v>
      </c>
      <c r="D39" s="4">
        <v>0.10975609756097561</v>
      </c>
      <c r="E39" s="4">
        <v>0.8902439024390244</v>
      </c>
      <c r="F39" s="4">
        <v>0.36585365853658536</v>
      </c>
      <c r="G39" s="4">
        <v>0.17073170731707318</v>
      </c>
      <c r="H39" s="4">
        <v>0.17073170731707318</v>
      </c>
      <c r="I39" s="4">
        <v>0.29268292682926828</v>
      </c>
      <c r="J39">
        <v>0</v>
      </c>
      <c r="K39">
        <v>82</v>
      </c>
    </row>
    <row r="40" spans="1:11" x14ac:dyDescent="0.2">
      <c r="A40" t="s">
        <v>69</v>
      </c>
      <c r="B40" t="s">
        <v>70</v>
      </c>
      <c r="C40">
        <v>29</v>
      </c>
      <c r="D40" s="4">
        <v>0.48275862068965519</v>
      </c>
      <c r="E40" s="4">
        <v>0.51724137931034475</v>
      </c>
      <c r="F40" s="4">
        <v>0.27586206896551724</v>
      </c>
      <c r="G40" s="4">
        <v>0.41379310344827586</v>
      </c>
      <c r="H40" s="4">
        <v>0.10344827586206896</v>
      </c>
      <c r="I40" s="4">
        <v>0.20689655172413793</v>
      </c>
      <c r="J40">
        <v>0</v>
      </c>
      <c r="K40">
        <v>29</v>
      </c>
    </row>
    <row r="41" spans="1:11" ht="15" x14ac:dyDescent="0.25">
      <c r="A41" s="5" t="s">
        <v>50</v>
      </c>
      <c r="B41" s="5"/>
      <c r="C41" s="6">
        <f>SUM(C32:C40)</f>
        <v>601</v>
      </c>
      <c r="D41" s="7">
        <v>0.24459234608985025</v>
      </c>
      <c r="E41" s="7">
        <v>0.75540765391014975</v>
      </c>
      <c r="F41" s="7">
        <v>0.26788685524126454</v>
      </c>
      <c r="G41" s="7">
        <v>0.26955074875207985</v>
      </c>
      <c r="H41" s="7">
        <v>0.20299500831946754</v>
      </c>
      <c r="I41" s="7">
        <v>0.25956738768718801</v>
      </c>
      <c r="J41" s="6">
        <v>0</v>
      </c>
      <c r="K41" s="6">
        <v>601</v>
      </c>
    </row>
    <row r="42" spans="1:11" x14ac:dyDescent="0.2">
      <c r="D42" s="4"/>
      <c r="E42" s="4"/>
      <c r="F42" s="4"/>
      <c r="G42" s="4"/>
      <c r="H42" s="4"/>
      <c r="I42" s="4"/>
    </row>
    <row r="43" spans="1:11" ht="15" x14ac:dyDescent="0.25">
      <c r="A43" s="9" t="s">
        <v>71</v>
      </c>
      <c r="B43" s="10"/>
      <c r="C43" s="11"/>
      <c r="D43" s="12"/>
      <c r="E43" s="12"/>
      <c r="F43" s="12"/>
      <c r="G43" s="12"/>
      <c r="H43" s="12"/>
      <c r="I43" s="12"/>
      <c r="J43" s="11"/>
      <c r="K43" s="11"/>
    </row>
    <row r="44" spans="1:11" ht="15" x14ac:dyDescent="0.25">
      <c r="A44" s="3" t="s">
        <v>4</v>
      </c>
      <c r="B44" s="3"/>
      <c r="C44" s="3" t="s">
        <v>5</v>
      </c>
      <c r="D44" s="3" t="s">
        <v>6</v>
      </c>
      <c r="E44" s="3" t="s">
        <v>7</v>
      </c>
      <c r="F44" s="3" t="s">
        <v>217</v>
      </c>
      <c r="G44" s="3" t="s">
        <v>218</v>
      </c>
      <c r="H44" s="3" t="s">
        <v>219</v>
      </c>
      <c r="I44" s="3" t="s">
        <v>220</v>
      </c>
      <c r="J44" s="3" t="s">
        <v>214</v>
      </c>
      <c r="K44" s="3" t="s">
        <v>213</v>
      </c>
    </row>
    <row r="45" spans="1:11" x14ac:dyDescent="0.2">
      <c r="A45" t="s">
        <v>72</v>
      </c>
      <c r="B45" t="s">
        <v>73</v>
      </c>
      <c r="C45">
        <v>45</v>
      </c>
      <c r="D45" s="4">
        <v>0.33333333333333331</v>
      </c>
      <c r="E45" s="4">
        <v>0.66666666666666674</v>
      </c>
      <c r="F45" s="4">
        <v>0.15555555555555556</v>
      </c>
      <c r="G45" s="4">
        <v>8.8888888888888892E-2</v>
      </c>
      <c r="H45" s="4">
        <v>0.26666666666666666</v>
      </c>
      <c r="I45" s="4">
        <v>0.48888888888888887</v>
      </c>
      <c r="J45">
        <v>0</v>
      </c>
      <c r="K45">
        <v>45</v>
      </c>
    </row>
    <row r="46" spans="1:11" ht="15" x14ac:dyDescent="0.25">
      <c r="A46" s="5" t="s">
        <v>50</v>
      </c>
      <c r="B46" s="5"/>
      <c r="C46" s="6">
        <v>45</v>
      </c>
      <c r="D46" s="7">
        <v>0.33333333333333331</v>
      </c>
      <c r="E46" s="7">
        <v>0.66666666666666674</v>
      </c>
      <c r="F46" s="7">
        <v>0.15555555555555556</v>
      </c>
      <c r="G46" s="7">
        <v>8.8888888888888892E-2</v>
      </c>
      <c r="H46" s="7">
        <v>0.26666666666666666</v>
      </c>
      <c r="I46" s="7">
        <v>0.48888888888888887</v>
      </c>
      <c r="J46" s="6">
        <v>0</v>
      </c>
      <c r="K46" s="6">
        <v>45</v>
      </c>
    </row>
    <row r="47" spans="1:11" x14ac:dyDescent="0.2">
      <c r="D47" s="4"/>
      <c r="E47" s="4"/>
      <c r="F47" s="4"/>
      <c r="G47" s="4"/>
      <c r="H47" s="4"/>
      <c r="I47" s="4"/>
    </row>
    <row r="48" spans="1:11" s="13" customFormat="1" ht="15" x14ac:dyDescent="0.25">
      <c r="A48" s="9" t="s">
        <v>74</v>
      </c>
      <c r="B48" s="10"/>
      <c r="C48" s="11"/>
      <c r="D48" s="12"/>
      <c r="E48" s="12"/>
      <c r="F48" s="12"/>
      <c r="G48" s="12"/>
      <c r="H48" s="12"/>
      <c r="I48" s="12"/>
      <c r="J48" s="11"/>
      <c r="K48" s="11"/>
    </row>
    <row r="49" spans="1:11" ht="15" x14ac:dyDescent="0.25">
      <c r="A49" s="3" t="s">
        <v>4</v>
      </c>
      <c r="B49" s="3"/>
      <c r="C49" s="3" t="s">
        <v>5</v>
      </c>
      <c r="D49" s="3" t="s">
        <v>6</v>
      </c>
      <c r="E49" s="3" t="s">
        <v>7</v>
      </c>
      <c r="F49" s="3" t="s">
        <v>217</v>
      </c>
      <c r="G49" s="3" t="s">
        <v>218</v>
      </c>
      <c r="H49" s="3" t="s">
        <v>219</v>
      </c>
      <c r="I49" s="3" t="s">
        <v>220</v>
      </c>
      <c r="J49" s="3" t="s">
        <v>214</v>
      </c>
      <c r="K49" s="3" t="s">
        <v>213</v>
      </c>
    </row>
    <row r="50" spans="1:11" x14ac:dyDescent="0.2">
      <c r="A50" t="s">
        <v>75</v>
      </c>
      <c r="B50" t="s">
        <v>76</v>
      </c>
      <c r="C50">
        <v>39</v>
      </c>
      <c r="D50" s="4">
        <v>0.35897435897435898</v>
      </c>
      <c r="E50" s="4">
        <v>0.64102564102564097</v>
      </c>
      <c r="F50" s="4">
        <v>0.25641025641025639</v>
      </c>
      <c r="G50" s="4">
        <v>0.35897435897435898</v>
      </c>
      <c r="H50" s="4">
        <v>0.23076923076923078</v>
      </c>
      <c r="I50" s="4">
        <v>0.15384615384615385</v>
      </c>
      <c r="J50">
        <v>0</v>
      </c>
      <c r="K50">
        <v>39</v>
      </c>
    </row>
    <row r="51" spans="1:11" x14ac:dyDescent="0.2">
      <c r="A51" t="s">
        <v>77</v>
      </c>
      <c r="B51" t="s">
        <v>78</v>
      </c>
      <c r="C51">
        <v>43</v>
      </c>
      <c r="D51" s="4">
        <v>0.51162790697674421</v>
      </c>
      <c r="E51" s="4">
        <v>0.48837209302325579</v>
      </c>
      <c r="F51" s="4">
        <v>0.16279069767441862</v>
      </c>
      <c r="G51" s="4">
        <v>0.37209302325581395</v>
      </c>
      <c r="H51" s="4">
        <v>0.30232558139534882</v>
      </c>
      <c r="I51" s="4">
        <v>0.16279069767441862</v>
      </c>
      <c r="J51">
        <v>0</v>
      </c>
      <c r="K51">
        <v>43</v>
      </c>
    </row>
    <row r="52" spans="1:11" x14ac:dyDescent="0.2">
      <c r="A52" t="s">
        <v>79</v>
      </c>
      <c r="B52" t="s">
        <v>80</v>
      </c>
      <c r="C52">
        <v>34</v>
      </c>
      <c r="D52" s="4">
        <v>0.20588235294117646</v>
      </c>
      <c r="E52" s="4">
        <v>0.79411764705882359</v>
      </c>
      <c r="F52" s="4">
        <v>0.52941176470588236</v>
      </c>
      <c r="G52" s="4">
        <v>5.8823529411764705E-2</v>
      </c>
      <c r="H52" s="4">
        <v>8.8235294117647065E-2</v>
      </c>
      <c r="I52" s="4">
        <v>0.3235294117647059</v>
      </c>
      <c r="J52">
        <v>4</v>
      </c>
      <c r="K52">
        <v>30</v>
      </c>
    </row>
    <row r="53" spans="1:11" ht="15" x14ac:dyDescent="0.25">
      <c r="A53" s="5" t="s">
        <v>50</v>
      </c>
      <c r="B53" s="5"/>
      <c r="C53" s="6">
        <f>SUM(C50:C52)</f>
        <v>116</v>
      </c>
      <c r="D53" s="7">
        <v>0.37068965517241381</v>
      </c>
      <c r="E53" s="7">
        <v>0.62931034482758619</v>
      </c>
      <c r="F53" s="7">
        <v>0.30172413793103448</v>
      </c>
      <c r="G53" s="7">
        <v>0.27586206896551724</v>
      </c>
      <c r="H53" s="7">
        <v>0.21551724137931033</v>
      </c>
      <c r="I53" s="7">
        <v>0.20689655172413793</v>
      </c>
      <c r="J53" s="6">
        <v>4</v>
      </c>
      <c r="K53" s="6">
        <v>112</v>
      </c>
    </row>
    <row r="54" spans="1:11" x14ac:dyDescent="0.2">
      <c r="D54" s="4"/>
      <c r="E54" s="4"/>
      <c r="F54" s="4"/>
      <c r="G54" s="4"/>
      <c r="H54" s="4"/>
      <c r="I54" s="4"/>
    </row>
    <row r="55" spans="1:11" x14ac:dyDescent="0.2">
      <c r="A55" t="s">
        <v>81</v>
      </c>
      <c r="D55" s="4"/>
      <c r="E55" s="4"/>
      <c r="F55" s="4"/>
      <c r="G55" s="4"/>
      <c r="H55" s="4"/>
      <c r="I55" s="4"/>
    </row>
    <row r="56" spans="1:11" ht="15" x14ac:dyDescent="0.25">
      <c r="A56" s="3" t="s">
        <v>4</v>
      </c>
      <c r="B56" s="3"/>
      <c r="C56" s="3" t="s">
        <v>5</v>
      </c>
      <c r="D56" s="3" t="s">
        <v>6</v>
      </c>
      <c r="E56" s="3" t="s">
        <v>7</v>
      </c>
      <c r="F56" s="3" t="s">
        <v>217</v>
      </c>
      <c r="G56" s="3" t="s">
        <v>218</v>
      </c>
      <c r="H56" s="3" t="s">
        <v>219</v>
      </c>
      <c r="I56" s="3" t="s">
        <v>220</v>
      </c>
      <c r="J56" s="3" t="s">
        <v>214</v>
      </c>
      <c r="K56" s="3" t="s">
        <v>213</v>
      </c>
    </row>
    <row r="57" spans="1:11" x14ac:dyDescent="0.2">
      <c r="A57" t="s">
        <v>82</v>
      </c>
      <c r="B57" t="s">
        <v>83</v>
      </c>
      <c r="C57">
        <v>16</v>
      </c>
      <c r="D57" s="4">
        <v>0.75</v>
      </c>
      <c r="E57" s="4">
        <v>0.25</v>
      </c>
      <c r="F57" s="4">
        <v>0</v>
      </c>
      <c r="G57" s="4">
        <v>0</v>
      </c>
      <c r="H57" s="4">
        <v>0</v>
      </c>
      <c r="I57" s="4">
        <v>1</v>
      </c>
      <c r="J57">
        <v>0</v>
      </c>
      <c r="K57">
        <v>16</v>
      </c>
    </row>
    <row r="58" spans="1:11" x14ac:dyDescent="0.2">
      <c r="A58" t="s">
        <v>84</v>
      </c>
      <c r="B58" t="s">
        <v>85</v>
      </c>
      <c r="C58">
        <v>7</v>
      </c>
      <c r="D58" s="4">
        <v>0.5714285714285714</v>
      </c>
      <c r="E58" s="4">
        <v>0.4285714285714286</v>
      </c>
      <c r="F58" s="4">
        <v>0</v>
      </c>
      <c r="G58" s="4">
        <v>0</v>
      </c>
      <c r="H58" s="4">
        <v>0</v>
      </c>
      <c r="I58" s="4">
        <v>1</v>
      </c>
      <c r="J58">
        <v>0</v>
      </c>
      <c r="K58">
        <v>7</v>
      </c>
    </row>
    <row r="59" spans="1:11" ht="15" x14ac:dyDescent="0.25">
      <c r="A59" s="5" t="s">
        <v>50</v>
      </c>
      <c r="B59" s="5"/>
      <c r="C59" s="6">
        <f>SUM(C57:C58)</f>
        <v>23</v>
      </c>
      <c r="D59" s="7">
        <v>0.69565217391304346</v>
      </c>
      <c r="E59" s="7">
        <v>0.30434782608695654</v>
      </c>
      <c r="F59" s="7">
        <v>0</v>
      </c>
      <c r="G59" s="7">
        <v>0</v>
      </c>
      <c r="H59" s="7">
        <v>0</v>
      </c>
      <c r="I59" s="7">
        <v>1</v>
      </c>
      <c r="J59" s="6">
        <v>0</v>
      </c>
      <c r="K59" s="6">
        <v>23</v>
      </c>
    </row>
    <row r="60" spans="1:11" x14ac:dyDescent="0.2">
      <c r="D60" s="4"/>
      <c r="E60" s="4"/>
      <c r="F60" s="4"/>
      <c r="G60" s="4"/>
      <c r="H60" s="4"/>
      <c r="I60" s="4"/>
    </row>
    <row r="61" spans="1:11" s="13" customFormat="1" ht="15" x14ac:dyDescent="0.25">
      <c r="A61" s="9" t="s">
        <v>86</v>
      </c>
      <c r="B61" s="10"/>
      <c r="C61" s="11"/>
      <c r="D61" s="12"/>
      <c r="E61" s="12"/>
      <c r="F61" s="12"/>
      <c r="G61" s="12"/>
      <c r="H61" s="12"/>
      <c r="I61" s="12"/>
      <c r="J61" s="11"/>
      <c r="K61" s="11"/>
    </row>
    <row r="62" spans="1:11" ht="15" x14ac:dyDescent="0.25">
      <c r="A62" s="3" t="s">
        <v>4</v>
      </c>
      <c r="B62" s="3"/>
      <c r="C62" s="3" t="s">
        <v>5</v>
      </c>
      <c r="D62" s="3" t="s">
        <v>6</v>
      </c>
      <c r="E62" s="3" t="s">
        <v>7</v>
      </c>
      <c r="F62" s="3" t="s">
        <v>217</v>
      </c>
      <c r="G62" s="3" t="s">
        <v>218</v>
      </c>
      <c r="H62" s="3" t="s">
        <v>219</v>
      </c>
      <c r="I62" s="3" t="s">
        <v>220</v>
      </c>
      <c r="J62" s="3" t="s">
        <v>214</v>
      </c>
      <c r="K62" s="3" t="s">
        <v>213</v>
      </c>
    </row>
    <row r="63" spans="1:11" s="13" customFormat="1" x14ac:dyDescent="0.2">
      <c r="A63" t="s">
        <v>87</v>
      </c>
      <c r="B63" t="s">
        <v>88</v>
      </c>
      <c r="C63">
        <v>39</v>
      </c>
      <c r="D63" s="4">
        <v>0.66666666666666663</v>
      </c>
      <c r="E63" s="4">
        <v>0.33333333333333337</v>
      </c>
      <c r="F63" s="4">
        <v>0</v>
      </c>
      <c r="G63" s="4">
        <v>2.564102564102564E-2</v>
      </c>
      <c r="H63" s="4">
        <v>0.33333333333333331</v>
      </c>
      <c r="I63" s="4">
        <v>0.64102564102564108</v>
      </c>
      <c r="J63">
        <v>7</v>
      </c>
      <c r="K63">
        <v>32</v>
      </c>
    </row>
    <row r="64" spans="1:11" s="13" customFormat="1" x14ac:dyDescent="0.2">
      <c r="A64" t="s">
        <v>89</v>
      </c>
      <c r="B64" t="s">
        <v>90</v>
      </c>
      <c r="C64">
        <v>29</v>
      </c>
      <c r="D64" s="4">
        <v>0.65517241379310343</v>
      </c>
      <c r="E64" s="4">
        <v>0.34482758620689657</v>
      </c>
      <c r="F64" s="4">
        <v>0</v>
      </c>
      <c r="G64" s="4">
        <v>0</v>
      </c>
      <c r="H64" s="4">
        <v>0.27586206896551724</v>
      </c>
      <c r="I64" s="4">
        <v>0.72413793103448276</v>
      </c>
      <c r="J64">
        <v>9</v>
      </c>
      <c r="K64">
        <v>20</v>
      </c>
    </row>
    <row r="65" spans="1:11" s="13" customFormat="1" x14ac:dyDescent="0.2">
      <c r="A65" t="s">
        <v>91</v>
      </c>
      <c r="B65" t="s">
        <v>92</v>
      </c>
      <c r="C65">
        <v>18</v>
      </c>
      <c r="D65" s="4">
        <v>0.61111111111111116</v>
      </c>
      <c r="E65" s="4">
        <v>0.38888888888888884</v>
      </c>
      <c r="F65" s="4">
        <v>0</v>
      </c>
      <c r="G65" s="4">
        <v>5.5555555555555552E-2</v>
      </c>
      <c r="H65" s="4">
        <v>0.22222222222222221</v>
      </c>
      <c r="I65" s="4">
        <v>0.72222222222222221</v>
      </c>
      <c r="J65">
        <v>5</v>
      </c>
      <c r="K65">
        <v>13</v>
      </c>
    </row>
    <row r="66" spans="1:11" s="13" customFormat="1" ht="15" x14ac:dyDescent="0.25">
      <c r="A66" s="5" t="s">
        <v>50</v>
      </c>
      <c r="B66" s="5"/>
      <c r="C66" s="6">
        <f>SUM(C63:C65)</f>
        <v>86</v>
      </c>
      <c r="D66" s="7">
        <v>0.65116279069767447</v>
      </c>
      <c r="E66" s="7">
        <v>0.34883720930232553</v>
      </c>
      <c r="F66" s="7">
        <v>0</v>
      </c>
      <c r="G66" s="7">
        <v>2.3255813953488372E-2</v>
      </c>
      <c r="H66" s="7">
        <v>0.29069767441860467</v>
      </c>
      <c r="I66" s="7">
        <v>0.68604651162790697</v>
      </c>
      <c r="J66" s="6">
        <f>SUM(J63:J65)</f>
        <v>21</v>
      </c>
      <c r="K66" s="6">
        <f>SUM(K63:K65)</f>
        <v>65</v>
      </c>
    </row>
    <row r="67" spans="1:11" s="13" customFormat="1" ht="15" x14ac:dyDescent="0.25">
      <c r="A67" s="10"/>
      <c r="B67" s="10"/>
      <c r="C67" s="11"/>
      <c r="D67" s="12"/>
      <c r="E67" s="12"/>
      <c r="F67" s="12"/>
      <c r="G67" s="12"/>
      <c r="H67" s="12"/>
      <c r="I67" s="12"/>
      <c r="J67" s="11"/>
      <c r="K67" s="11"/>
    </row>
    <row r="68" spans="1:11" s="13" customFormat="1" ht="15" x14ac:dyDescent="0.25">
      <c r="A68" s="9" t="s">
        <v>93</v>
      </c>
      <c r="B68" s="10"/>
      <c r="C68" s="11"/>
      <c r="D68" s="12"/>
      <c r="E68" s="12"/>
      <c r="F68" s="12"/>
      <c r="G68" s="12"/>
      <c r="H68" s="12"/>
      <c r="I68" s="12"/>
      <c r="J68" s="11"/>
      <c r="K68" s="11"/>
    </row>
    <row r="69" spans="1:11" s="13" customFormat="1" ht="15" x14ac:dyDescent="0.25">
      <c r="A69" s="3" t="s">
        <v>4</v>
      </c>
      <c r="B69" s="3"/>
      <c r="C69" s="3" t="s">
        <v>5</v>
      </c>
      <c r="D69" s="3" t="s">
        <v>6</v>
      </c>
      <c r="E69" s="3" t="s">
        <v>7</v>
      </c>
      <c r="F69" s="3" t="s">
        <v>217</v>
      </c>
      <c r="G69" s="3" t="s">
        <v>218</v>
      </c>
      <c r="H69" s="3" t="s">
        <v>219</v>
      </c>
      <c r="I69" s="3" t="s">
        <v>220</v>
      </c>
      <c r="J69" s="3" t="s">
        <v>214</v>
      </c>
      <c r="K69" s="3" t="s">
        <v>213</v>
      </c>
    </row>
    <row r="70" spans="1:11" x14ac:dyDescent="0.2">
      <c r="A70" t="s">
        <v>94</v>
      </c>
      <c r="B70" t="s">
        <v>95</v>
      </c>
      <c r="C70">
        <v>12</v>
      </c>
      <c r="D70" s="4">
        <v>8.3333333333333329E-2</v>
      </c>
      <c r="E70" s="4">
        <v>0.91666666666666663</v>
      </c>
      <c r="F70" s="4">
        <v>0</v>
      </c>
      <c r="G70" s="4">
        <v>0.16666666666666666</v>
      </c>
      <c r="H70" s="4">
        <v>0.66666666666666663</v>
      </c>
      <c r="I70" s="4">
        <v>0.16666666666666666</v>
      </c>
      <c r="J70">
        <v>4</v>
      </c>
      <c r="K70">
        <v>8</v>
      </c>
    </row>
    <row r="71" spans="1:11" x14ac:dyDescent="0.2">
      <c r="A71" t="s">
        <v>96</v>
      </c>
      <c r="B71" t="s">
        <v>97</v>
      </c>
      <c r="C71">
        <v>38</v>
      </c>
      <c r="D71" s="4">
        <v>0.55263157894736847</v>
      </c>
      <c r="E71" s="4">
        <v>0.44736842105263153</v>
      </c>
      <c r="F71" s="4">
        <v>0</v>
      </c>
      <c r="G71" s="4">
        <v>5.2631578947368418E-2</v>
      </c>
      <c r="H71" s="4">
        <v>0.5</v>
      </c>
      <c r="I71" s="4">
        <v>0.44736842105263158</v>
      </c>
      <c r="J71">
        <v>11</v>
      </c>
      <c r="K71">
        <v>27</v>
      </c>
    </row>
    <row r="72" spans="1:11" x14ac:dyDescent="0.2">
      <c r="A72" t="s">
        <v>98</v>
      </c>
      <c r="B72" t="s">
        <v>99</v>
      </c>
      <c r="C72">
        <v>181</v>
      </c>
      <c r="D72" s="4">
        <v>0.16022099447513813</v>
      </c>
      <c r="E72" s="4">
        <v>0.83977900552486184</v>
      </c>
      <c r="F72" s="4">
        <v>0</v>
      </c>
      <c r="G72" s="4">
        <v>0.15469613259668508</v>
      </c>
      <c r="H72" s="4">
        <v>0.61325966850828728</v>
      </c>
      <c r="I72" s="4">
        <v>0.23204419889502761</v>
      </c>
      <c r="J72">
        <v>9</v>
      </c>
      <c r="K72">
        <v>172</v>
      </c>
    </row>
    <row r="73" spans="1:11" x14ac:dyDescent="0.2">
      <c r="A73" t="s">
        <v>100</v>
      </c>
      <c r="B73" t="s">
        <v>101</v>
      </c>
      <c r="C73">
        <v>16</v>
      </c>
      <c r="D73" s="4">
        <v>0.1875</v>
      </c>
      <c r="E73" s="4">
        <v>0.8125</v>
      </c>
      <c r="F73" s="4">
        <v>0</v>
      </c>
      <c r="G73" s="4">
        <v>0.25</v>
      </c>
      <c r="H73" s="4">
        <v>0.625</v>
      </c>
      <c r="I73" s="4">
        <v>0.125</v>
      </c>
      <c r="J73">
        <v>10</v>
      </c>
      <c r="K73">
        <v>6</v>
      </c>
    </row>
    <row r="74" spans="1:11" x14ac:dyDescent="0.2">
      <c r="A74" t="s">
        <v>102</v>
      </c>
      <c r="B74" t="s">
        <v>103</v>
      </c>
      <c r="C74">
        <v>41</v>
      </c>
      <c r="D74" s="4">
        <v>0.24390243902439024</v>
      </c>
      <c r="E74" s="4">
        <v>0.75609756097560976</v>
      </c>
      <c r="F74" s="4">
        <v>0</v>
      </c>
      <c r="G74" s="4">
        <v>9.7560975609756101E-2</v>
      </c>
      <c r="H74" s="4">
        <v>0.58536585365853655</v>
      </c>
      <c r="I74" s="4">
        <v>0.31707317073170732</v>
      </c>
      <c r="J74">
        <v>17</v>
      </c>
      <c r="K74">
        <v>24</v>
      </c>
    </row>
    <row r="75" spans="1:11" x14ac:dyDescent="0.2">
      <c r="A75" t="s">
        <v>104</v>
      </c>
      <c r="B75" t="s">
        <v>105</v>
      </c>
      <c r="C75">
        <v>102</v>
      </c>
      <c r="D75" s="4">
        <v>0.50980392156862742</v>
      </c>
      <c r="E75" s="4">
        <v>0.49019607843137258</v>
      </c>
      <c r="F75" s="4">
        <v>0</v>
      </c>
      <c r="G75" s="4">
        <v>8.8235294117647065E-2</v>
      </c>
      <c r="H75" s="4">
        <v>0.59803921568627449</v>
      </c>
      <c r="I75" s="4">
        <v>0.31372549019607843</v>
      </c>
      <c r="J75">
        <v>5</v>
      </c>
      <c r="K75">
        <v>97</v>
      </c>
    </row>
    <row r="76" spans="1:11" x14ac:dyDescent="0.2">
      <c r="A76" t="s">
        <v>106</v>
      </c>
      <c r="B76" t="s">
        <v>107</v>
      </c>
      <c r="C76">
        <v>64</v>
      </c>
      <c r="D76" s="4">
        <v>0.1875</v>
      </c>
      <c r="E76" s="4">
        <v>0.8125</v>
      </c>
      <c r="F76" s="4">
        <v>0</v>
      </c>
      <c r="G76" s="4">
        <v>0.140625</v>
      </c>
      <c r="H76" s="4">
        <v>0.625</v>
      </c>
      <c r="I76" s="4">
        <v>0.234375</v>
      </c>
      <c r="J76">
        <v>15</v>
      </c>
      <c r="K76">
        <v>49</v>
      </c>
    </row>
    <row r="77" spans="1:11" x14ac:dyDescent="0.2">
      <c r="A77" t="s">
        <v>108</v>
      </c>
      <c r="B77" t="s">
        <v>109</v>
      </c>
      <c r="C77">
        <v>26</v>
      </c>
      <c r="D77" s="4">
        <v>3.8461538461538464E-2</v>
      </c>
      <c r="E77" s="4">
        <v>0.96153846153846156</v>
      </c>
      <c r="F77" s="4">
        <v>0</v>
      </c>
      <c r="G77" s="4">
        <v>0.15384615384615385</v>
      </c>
      <c r="H77" s="4">
        <v>0.80769230769230771</v>
      </c>
      <c r="I77" s="4">
        <v>3.8461538461538464E-2</v>
      </c>
      <c r="J77">
        <v>17</v>
      </c>
      <c r="K77">
        <v>9</v>
      </c>
    </row>
    <row r="78" spans="1:11" x14ac:dyDescent="0.2">
      <c r="A78" t="s">
        <v>110</v>
      </c>
      <c r="B78" t="s">
        <v>111</v>
      </c>
      <c r="C78">
        <v>94</v>
      </c>
      <c r="D78" s="4">
        <v>0.32978723404255317</v>
      </c>
      <c r="E78" s="4">
        <v>0.67021276595744683</v>
      </c>
      <c r="F78" s="4">
        <v>0</v>
      </c>
      <c r="G78" s="4">
        <v>0.10638297872340426</v>
      </c>
      <c r="H78" s="4">
        <v>0.47872340425531917</v>
      </c>
      <c r="I78" s="4">
        <v>0.41489361702127658</v>
      </c>
      <c r="J78">
        <v>32</v>
      </c>
      <c r="K78">
        <v>62</v>
      </c>
    </row>
    <row r="79" spans="1:11" x14ac:dyDescent="0.2">
      <c r="A79" t="s">
        <v>112</v>
      </c>
      <c r="B79" t="s">
        <v>113</v>
      </c>
      <c r="C79">
        <v>56</v>
      </c>
      <c r="D79" s="4">
        <v>0.2857142857142857</v>
      </c>
      <c r="E79" s="4">
        <v>0.7142857142857143</v>
      </c>
      <c r="F79" s="4">
        <v>0</v>
      </c>
      <c r="G79" s="4">
        <v>7.1428571428571425E-2</v>
      </c>
      <c r="H79" s="4">
        <v>0.5892857142857143</v>
      </c>
      <c r="I79" s="4">
        <v>0.3392857142857143</v>
      </c>
      <c r="J79">
        <v>11</v>
      </c>
      <c r="K79">
        <v>45</v>
      </c>
    </row>
    <row r="80" spans="1:11" x14ac:dyDescent="0.2">
      <c r="A80" t="s">
        <v>114</v>
      </c>
      <c r="B80" t="s">
        <v>115</v>
      </c>
      <c r="C80">
        <v>56</v>
      </c>
      <c r="D80" s="4">
        <v>0.6785714285714286</v>
      </c>
      <c r="E80" s="4">
        <v>0.3214285714285714</v>
      </c>
      <c r="F80" s="4">
        <v>0</v>
      </c>
      <c r="G80" s="4">
        <v>1.7857142857142856E-2</v>
      </c>
      <c r="H80" s="4">
        <v>0.48214285714285715</v>
      </c>
      <c r="I80" s="4">
        <v>0.5</v>
      </c>
      <c r="J80">
        <v>8</v>
      </c>
      <c r="K80">
        <v>48</v>
      </c>
    </row>
    <row r="81" spans="1:11" x14ac:dyDescent="0.2">
      <c r="A81" t="s">
        <v>116</v>
      </c>
      <c r="B81" t="s">
        <v>117</v>
      </c>
      <c r="C81">
        <v>96</v>
      </c>
      <c r="D81" s="4">
        <v>0.375</v>
      </c>
      <c r="E81" s="4">
        <v>0.625</v>
      </c>
      <c r="F81" s="4">
        <v>0</v>
      </c>
      <c r="G81" s="4">
        <v>0.13541666666666666</v>
      </c>
      <c r="H81" s="4">
        <v>0.57291666666666663</v>
      </c>
      <c r="I81" s="4">
        <v>0.29166666666666669</v>
      </c>
      <c r="J81">
        <v>60</v>
      </c>
      <c r="K81">
        <v>36</v>
      </c>
    </row>
    <row r="82" spans="1:11" x14ac:dyDescent="0.2">
      <c r="A82" t="s">
        <v>118</v>
      </c>
      <c r="B82" t="s">
        <v>119</v>
      </c>
      <c r="C82">
        <v>44</v>
      </c>
      <c r="D82" s="4">
        <v>0.18181818181818182</v>
      </c>
      <c r="E82" s="4">
        <v>0.81818181818181812</v>
      </c>
      <c r="F82" s="4">
        <v>0</v>
      </c>
      <c r="G82" s="4">
        <v>0.11363636363636363</v>
      </c>
      <c r="H82" s="4">
        <v>0.61363636363636365</v>
      </c>
      <c r="I82" s="4">
        <v>0.27272727272727271</v>
      </c>
      <c r="J82">
        <v>24</v>
      </c>
      <c r="K82">
        <v>20</v>
      </c>
    </row>
    <row r="83" spans="1:11" x14ac:dyDescent="0.2">
      <c r="A83" t="s">
        <v>120</v>
      </c>
      <c r="B83" t="s">
        <v>121</v>
      </c>
      <c r="C83">
        <v>117</v>
      </c>
      <c r="D83" s="4">
        <v>0.37606837606837606</v>
      </c>
      <c r="E83" s="4">
        <v>0.62393162393162394</v>
      </c>
      <c r="F83" s="4">
        <v>0</v>
      </c>
      <c r="G83" s="4">
        <v>8.5470085470085472E-2</v>
      </c>
      <c r="H83" s="4">
        <v>0.66666666666666663</v>
      </c>
      <c r="I83" s="4">
        <v>0.24786324786324787</v>
      </c>
      <c r="J83">
        <v>0</v>
      </c>
      <c r="K83">
        <v>117</v>
      </c>
    </row>
    <row r="84" spans="1:11" x14ac:dyDescent="0.2">
      <c r="A84" t="s">
        <v>122</v>
      </c>
      <c r="B84" t="s">
        <v>121</v>
      </c>
      <c r="C84">
        <v>89</v>
      </c>
      <c r="D84" s="4">
        <v>0.4044943820224719</v>
      </c>
      <c r="E84" s="4">
        <v>0.5955056179775281</v>
      </c>
      <c r="F84" s="4">
        <v>0</v>
      </c>
      <c r="G84" s="4">
        <v>7.8651685393258425E-2</v>
      </c>
      <c r="H84" s="4">
        <v>0.5730337078651685</v>
      </c>
      <c r="I84" s="4">
        <v>0.34831460674157305</v>
      </c>
      <c r="J84">
        <v>2</v>
      </c>
      <c r="K84">
        <v>87</v>
      </c>
    </row>
    <row r="85" spans="1:11" x14ac:dyDescent="0.2">
      <c r="A85" t="s">
        <v>123</v>
      </c>
      <c r="B85" t="s">
        <v>124</v>
      </c>
      <c r="C85">
        <v>17</v>
      </c>
      <c r="D85" s="4">
        <v>0.58823529411764708</v>
      </c>
      <c r="E85" s="4">
        <v>0.41176470588235292</v>
      </c>
      <c r="F85" s="4">
        <v>0</v>
      </c>
      <c r="G85" s="4">
        <v>5.8823529411764705E-2</v>
      </c>
      <c r="H85" s="4">
        <v>0.76470588235294112</v>
      </c>
      <c r="I85" s="4">
        <v>0.17647058823529413</v>
      </c>
      <c r="J85">
        <v>2</v>
      </c>
      <c r="K85">
        <v>15</v>
      </c>
    </row>
    <row r="86" spans="1:11" x14ac:dyDescent="0.2">
      <c r="A86" t="s">
        <v>125</v>
      </c>
      <c r="B86" t="s">
        <v>126</v>
      </c>
      <c r="C86">
        <v>59</v>
      </c>
      <c r="D86" s="4">
        <v>0.22033898305084745</v>
      </c>
      <c r="E86" s="4">
        <v>0.77966101694915257</v>
      </c>
      <c r="F86" s="4">
        <v>0</v>
      </c>
      <c r="G86" s="4">
        <v>5.0847457627118647E-2</v>
      </c>
      <c r="H86" s="4">
        <v>0.64406779661016944</v>
      </c>
      <c r="I86" s="4">
        <v>0.30508474576271188</v>
      </c>
      <c r="J86">
        <v>19</v>
      </c>
      <c r="K86">
        <v>40</v>
      </c>
    </row>
    <row r="87" spans="1:11" x14ac:dyDescent="0.2">
      <c r="A87" t="s">
        <v>127</v>
      </c>
      <c r="B87" t="s">
        <v>128</v>
      </c>
      <c r="C87">
        <v>72</v>
      </c>
      <c r="D87" s="4">
        <v>0.15277777777777779</v>
      </c>
      <c r="E87" s="4">
        <v>0.84722222222222221</v>
      </c>
      <c r="F87" s="4">
        <v>0</v>
      </c>
      <c r="G87" s="4">
        <v>0.1388888888888889</v>
      </c>
      <c r="H87" s="4">
        <v>0.66666666666666663</v>
      </c>
      <c r="I87" s="4">
        <v>0.19444444444444445</v>
      </c>
      <c r="J87">
        <v>26</v>
      </c>
      <c r="K87">
        <v>46</v>
      </c>
    </row>
    <row r="88" spans="1:11" x14ac:dyDescent="0.2">
      <c r="A88" t="s">
        <v>129</v>
      </c>
      <c r="B88" t="s">
        <v>130</v>
      </c>
      <c r="C88">
        <v>32</v>
      </c>
      <c r="D88" s="4">
        <v>0.3125</v>
      </c>
      <c r="E88" s="4">
        <v>0.6875</v>
      </c>
      <c r="F88" s="4">
        <v>3.125E-2</v>
      </c>
      <c r="G88" s="4">
        <v>9.375E-2</v>
      </c>
      <c r="H88" s="4">
        <v>0.65625</v>
      </c>
      <c r="I88" s="4">
        <v>0.21875</v>
      </c>
      <c r="J88">
        <v>20</v>
      </c>
      <c r="K88">
        <v>12</v>
      </c>
    </row>
    <row r="89" spans="1:11" x14ac:dyDescent="0.2">
      <c r="A89" t="s">
        <v>131</v>
      </c>
      <c r="B89" t="s">
        <v>132</v>
      </c>
      <c r="C89">
        <v>80</v>
      </c>
      <c r="D89" s="4">
        <v>0.22500000000000001</v>
      </c>
      <c r="E89" s="4">
        <v>0.77500000000000002</v>
      </c>
      <c r="F89" s="4">
        <v>0</v>
      </c>
      <c r="G89" s="4">
        <v>7.4999999999999997E-2</v>
      </c>
      <c r="H89" s="4">
        <v>0.61250000000000004</v>
      </c>
      <c r="I89" s="4">
        <v>0.3125</v>
      </c>
      <c r="J89">
        <v>50</v>
      </c>
      <c r="K89">
        <v>30</v>
      </c>
    </row>
    <row r="90" spans="1:11" x14ac:dyDescent="0.2">
      <c r="A90" t="s">
        <v>133</v>
      </c>
      <c r="B90" t="s">
        <v>134</v>
      </c>
      <c r="C90">
        <v>60</v>
      </c>
      <c r="D90" s="4">
        <v>0.48333333333333334</v>
      </c>
      <c r="E90" s="4">
        <v>0.51666666666666661</v>
      </c>
      <c r="F90" s="4">
        <v>1.6666666666666666E-2</v>
      </c>
      <c r="G90" s="4">
        <v>1.6666666666666666E-2</v>
      </c>
      <c r="H90" s="4">
        <v>0.81666666666666665</v>
      </c>
      <c r="I90" s="4">
        <v>0.15</v>
      </c>
      <c r="J90">
        <v>8</v>
      </c>
      <c r="K90">
        <v>52</v>
      </c>
    </row>
    <row r="91" spans="1:11" x14ac:dyDescent="0.2">
      <c r="A91" t="s">
        <v>135</v>
      </c>
      <c r="B91" t="s">
        <v>136</v>
      </c>
      <c r="C91">
        <v>52</v>
      </c>
      <c r="D91" s="4">
        <v>0.42307692307692307</v>
      </c>
      <c r="E91" s="4">
        <v>0.57692307692307687</v>
      </c>
      <c r="F91" s="4">
        <v>0</v>
      </c>
      <c r="G91" s="4">
        <v>7.6923076923076927E-2</v>
      </c>
      <c r="H91" s="4">
        <v>0.57692307692307687</v>
      </c>
      <c r="I91" s="4">
        <v>0.34615384615384615</v>
      </c>
      <c r="J91">
        <v>7</v>
      </c>
      <c r="K91">
        <v>45</v>
      </c>
    </row>
    <row r="92" spans="1:11" x14ac:dyDescent="0.2">
      <c r="A92" t="s">
        <v>137</v>
      </c>
      <c r="B92" t="s">
        <v>138</v>
      </c>
      <c r="C92">
        <v>5</v>
      </c>
      <c r="D92" s="4">
        <v>0</v>
      </c>
      <c r="E92" s="4">
        <v>1</v>
      </c>
      <c r="F92" s="4">
        <v>0</v>
      </c>
      <c r="G92" s="4">
        <v>0</v>
      </c>
      <c r="H92" s="4">
        <v>0.6</v>
      </c>
      <c r="I92" s="4">
        <v>0.4</v>
      </c>
      <c r="J92">
        <v>2</v>
      </c>
      <c r="K92">
        <v>3</v>
      </c>
    </row>
    <row r="93" spans="1:11" x14ac:dyDescent="0.2">
      <c r="A93" t="s">
        <v>139</v>
      </c>
      <c r="B93" t="s">
        <v>140</v>
      </c>
      <c r="C93">
        <v>42</v>
      </c>
      <c r="D93" s="4">
        <v>0.40476190476190477</v>
      </c>
      <c r="E93" s="4">
        <v>0.59523809523809523</v>
      </c>
      <c r="F93" s="4">
        <v>0</v>
      </c>
      <c r="G93" s="4">
        <v>0.11904761904761904</v>
      </c>
      <c r="H93" s="4">
        <v>0.47619047619047616</v>
      </c>
      <c r="I93" s="4">
        <v>0.40476190476190477</v>
      </c>
      <c r="J93">
        <v>11</v>
      </c>
      <c r="K93">
        <v>31</v>
      </c>
    </row>
    <row r="94" spans="1:11" x14ac:dyDescent="0.2">
      <c r="A94" t="s">
        <v>141</v>
      </c>
      <c r="B94" t="s">
        <v>142</v>
      </c>
      <c r="C94">
        <v>42</v>
      </c>
      <c r="D94" s="4">
        <v>0.21428571428571427</v>
      </c>
      <c r="E94" s="4">
        <v>0.7857142857142857</v>
      </c>
      <c r="F94" s="4">
        <v>0</v>
      </c>
      <c r="G94" s="4">
        <v>0.30952380952380953</v>
      </c>
      <c r="H94" s="4">
        <v>0.38095238095238093</v>
      </c>
      <c r="I94" s="4">
        <v>0.30952380952380953</v>
      </c>
      <c r="J94">
        <v>32</v>
      </c>
      <c r="K94">
        <v>10</v>
      </c>
    </row>
    <row r="95" spans="1:11" x14ac:dyDescent="0.2">
      <c r="A95" t="s">
        <v>143</v>
      </c>
      <c r="B95" t="s">
        <v>144</v>
      </c>
      <c r="C95">
        <v>3</v>
      </c>
      <c r="D95" s="4">
        <v>0.33333333333333331</v>
      </c>
      <c r="E95" s="4">
        <v>0.66666666666666674</v>
      </c>
      <c r="F95" s="4">
        <v>0</v>
      </c>
      <c r="G95" s="4">
        <v>0</v>
      </c>
      <c r="H95" s="4">
        <v>0.33333333333333331</v>
      </c>
      <c r="I95" s="4">
        <v>0.66666666666666663</v>
      </c>
      <c r="J95">
        <v>0</v>
      </c>
      <c r="K95">
        <v>3</v>
      </c>
    </row>
    <row r="96" spans="1:11" x14ac:dyDescent="0.2">
      <c r="A96" t="s">
        <v>145</v>
      </c>
      <c r="B96" t="s">
        <v>146</v>
      </c>
      <c r="C96">
        <v>36</v>
      </c>
      <c r="D96" s="4">
        <v>0.55555555555555558</v>
      </c>
      <c r="E96" s="4">
        <v>0.44444444444444442</v>
      </c>
      <c r="F96" s="4">
        <v>0</v>
      </c>
      <c r="G96" s="4">
        <v>8.3333333333333329E-2</v>
      </c>
      <c r="H96" s="4">
        <v>0.63888888888888884</v>
      </c>
      <c r="I96" s="4">
        <v>0.27777777777777779</v>
      </c>
      <c r="J96">
        <v>6</v>
      </c>
      <c r="K96">
        <v>30</v>
      </c>
    </row>
    <row r="97" spans="1:11" x14ac:dyDescent="0.2">
      <c r="A97" t="s">
        <v>147</v>
      </c>
      <c r="B97" t="s">
        <v>148</v>
      </c>
      <c r="C97">
        <v>15</v>
      </c>
      <c r="D97" s="4">
        <v>0.2</v>
      </c>
      <c r="E97" s="4">
        <v>0.8</v>
      </c>
      <c r="F97" s="4">
        <v>0</v>
      </c>
      <c r="G97" s="4">
        <v>0</v>
      </c>
      <c r="H97" s="4">
        <v>0.8</v>
      </c>
      <c r="I97" s="4">
        <v>0.2</v>
      </c>
      <c r="J97">
        <v>2</v>
      </c>
      <c r="K97">
        <v>13</v>
      </c>
    </row>
    <row r="98" spans="1:11" x14ac:dyDescent="0.2">
      <c r="A98" t="s">
        <v>149</v>
      </c>
      <c r="B98" t="s">
        <v>150</v>
      </c>
      <c r="C98">
        <v>1</v>
      </c>
      <c r="D98" s="4">
        <v>0</v>
      </c>
      <c r="E98" s="4">
        <v>1</v>
      </c>
      <c r="F98" s="4">
        <v>0</v>
      </c>
      <c r="G98" s="4">
        <v>0</v>
      </c>
      <c r="H98" s="4">
        <v>1</v>
      </c>
      <c r="I98" s="4">
        <v>0</v>
      </c>
      <c r="J98">
        <v>1</v>
      </c>
      <c r="K98" s="14">
        <v>0</v>
      </c>
    </row>
    <row r="99" spans="1:11" x14ac:dyDescent="0.2">
      <c r="A99" t="s">
        <v>151</v>
      </c>
      <c r="B99" t="s">
        <v>152</v>
      </c>
      <c r="C99">
        <v>101</v>
      </c>
      <c r="D99" s="4">
        <v>0.26732673267326734</v>
      </c>
      <c r="E99" s="4">
        <v>0.73267326732673266</v>
      </c>
      <c r="F99" s="4">
        <v>0</v>
      </c>
      <c r="G99" s="4">
        <v>4.9504950495049507E-2</v>
      </c>
      <c r="H99" s="4">
        <v>0.59405940594059403</v>
      </c>
      <c r="I99" s="4">
        <v>0.35643564356435642</v>
      </c>
      <c r="J99">
        <v>22</v>
      </c>
      <c r="K99">
        <v>79</v>
      </c>
    </row>
    <row r="100" spans="1:11" x14ac:dyDescent="0.2">
      <c r="A100" t="s">
        <v>153</v>
      </c>
      <c r="B100" t="s">
        <v>154</v>
      </c>
      <c r="C100">
        <v>25</v>
      </c>
      <c r="D100" s="4">
        <v>0.12</v>
      </c>
      <c r="E100" s="4">
        <v>0.88</v>
      </c>
      <c r="F100" s="4">
        <v>0</v>
      </c>
      <c r="G100" s="4">
        <v>0.16</v>
      </c>
      <c r="H100" s="4">
        <v>0.48</v>
      </c>
      <c r="I100" s="4">
        <v>0.36</v>
      </c>
      <c r="J100">
        <v>0</v>
      </c>
      <c r="K100">
        <v>25</v>
      </c>
    </row>
    <row r="101" spans="1:11" x14ac:dyDescent="0.2">
      <c r="A101" t="s">
        <v>155</v>
      </c>
      <c r="B101" t="s">
        <v>156</v>
      </c>
      <c r="C101">
        <v>21</v>
      </c>
      <c r="D101" s="4">
        <v>0.66666666666666663</v>
      </c>
      <c r="E101" s="4">
        <v>0.33333333333333337</v>
      </c>
      <c r="F101" s="4">
        <v>0</v>
      </c>
      <c r="G101" s="4">
        <v>0</v>
      </c>
      <c r="H101" s="4">
        <v>0.38095238095238093</v>
      </c>
      <c r="I101" s="4">
        <v>0.61904761904761907</v>
      </c>
      <c r="J101">
        <v>4</v>
      </c>
      <c r="K101">
        <v>17</v>
      </c>
    </row>
    <row r="102" spans="1:11" x14ac:dyDescent="0.2">
      <c r="A102" t="s">
        <v>157</v>
      </c>
      <c r="B102" t="s">
        <v>158</v>
      </c>
      <c r="C102">
        <v>46</v>
      </c>
      <c r="D102" s="4">
        <v>0.54347826086956519</v>
      </c>
      <c r="E102" s="4">
        <v>0.45652173913043481</v>
      </c>
      <c r="F102" s="4">
        <v>0</v>
      </c>
      <c r="G102" s="4">
        <v>6.5217391304347824E-2</v>
      </c>
      <c r="H102" s="4">
        <v>0.69565217391304346</v>
      </c>
      <c r="I102" s="4">
        <v>0.2391304347826087</v>
      </c>
      <c r="J102">
        <v>5</v>
      </c>
      <c r="K102">
        <v>41</v>
      </c>
    </row>
    <row r="103" spans="1:11" x14ac:dyDescent="0.2">
      <c r="A103" t="s">
        <v>159</v>
      </c>
      <c r="B103" t="s">
        <v>160</v>
      </c>
      <c r="C103">
        <v>54</v>
      </c>
      <c r="D103" s="4">
        <v>0.51851851851851849</v>
      </c>
      <c r="E103" s="4">
        <v>0.48148148148148151</v>
      </c>
      <c r="F103" s="4">
        <v>0</v>
      </c>
      <c r="G103" s="4">
        <v>5.5555555555555552E-2</v>
      </c>
      <c r="H103" s="4">
        <v>0.53703703703703709</v>
      </c>
      <c r="I103" s="4">
        <v>0.40740740740740738</v>
      </c>
      <c r="J103">
        <v>7</v>
      </c>
      <c r="K103">
        <v>47</v>
      </c>
    </row>
    <row r="104" spans="1:11" x14ac:dyDescent="0.2">
      <c r="A104" t="s">
        <v>161</v>
      </c>
      <c r="B104" t="s">
        <v>162</v>
      </c>
      <c r="C104">
        <v>1</v>
      </c>
      <c r="D104" s="4">
        <v>1</v>
      </c>
      <c r="E104" s="4">
        <v>0</v>
      </c>
      <c r="F104" s="4">
        <v>0</v>
      </c>
      <c r="G104" s="4">
        <v>0</v>
      </c>
      <c r="H104" s="4">
        <v>0</v>
      </c>
      <c r="I104" s="4">
        <v>1</v>
      </c>
      <c r="J104">
        <v>0</v>
      </c>
      <c r="K104">
        <v>1</v>
      </c>
    </row>
    <row r="105" spans="1:11" x14ac:dyDescent="0.2">
      <c r="A105" t="s">
        <v>163</v>
      </c>
      <c r="B105" t="s">
        <v>164</v>
      </c>
      <c r="C105">
        <v>1</v>
      </c>
      <c r="D105" s="4">
        <v>1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>
        <v>0</v>
      </c>
      <c r="K105">
        <v>1</v>
      </c>
    </row>
    <row r="106" spans="1:11" x14ac:dyDescent="0.2">
      <c r="A106" t="s">
        <v>165</v>
      </c>
      <c r="B106" t="s">
        <v>166</v>
      </c>
      <c r="C106">
        <v>47</v>
      </c>
      <c r="D106" s="4">
        <v>0.55319148936170215</v>
      </c>
      <c r="E106" s="4">
        <v>0.44680851063829785</v>
      </c>
      <c r="F106" s="4">
        <v>0</v>
      </c>
      <c r="G106" s="4">
        <v>4.2553191489361701E-2</v>
      </c>
      <c r="H106" s="4">
        <v>0.51063829787234039</v>
      </c>
      <c r="I106" s="4">
        <v>0.44680851063829785</v>
      </c>
      <c r="J106">
        <v>10</v>
      </c>
      <c r="K106">
        <v>37</v>
      </c>
    </row>
    <row r="107" spans="1:11" x14ac:dyDescent="0.2">
      <c r="A107" t="s">
        <v>167</v>
      </c>
      <c r="B107" t="s">
        <v>168</v>
      </c>
      <c r="C107">
        <v>22</v>
      </c>
      <c r="D107" s="4">
        <v>0.31818181818181818</v>
      </c>
      <c r="E107" s="4">
        <v>0.68181818181818188</v>
      </c>
      <c r="F107" s="4">
        <v>0</v>
      </c>
      <c r="G107" s="4">
        <v>0</v>
      </c>
      <c r="H107" s="4">
        <v>0.63636363636363635</v>
      </c>
      <c r="I107" s="4">
        <v>0.36363636363636365</v>
      </c>
      <c r="J107">
        <v>12</v>
      </c>
      <c r="K107">
        <v>10</v>
      </c>
    </row>
    <row r="108" spans="1:11" x14ac:dyDescent="0.2">
      <c r="A108" t="s">
        <v>169</v>
      </c>
      <c r="B108" t="s">
        <v>170</v>
      </c>
      <c r="C108">
        <v>9</v>
      </c>
      <c r="D108" s="4">
        <v>0.22222222222222221</v>
      </c>
      <c r="E108" s="4">
        <v>0.77777777777777779</v>
      </c>
      <c r="F108" s="4">
        <v>0</v>
      </c>
      <c r="G108" s="4">
        <v>0.22222222222222221</v>
      </c>
      <c r="H108" s="4">
        <v>0.77777777777777779</v>
      </c>
      <c r="I108" s="4">
        <v>0</v>
      </c>
      <c r="J108">
        <v>0</v>
      </c>
      <c r="K108">
        <v>9</v>
      </c>
    </row>
    <row r="109" spans="1:11" x14ac:dyDescent="0.2">
      <c r="A109" t="s">
        <v>171</v>
      </c>
      <c r="B109" t="s">
        <v>172</v>
      </c>
      <c r="C109">
        <v>21</v>
      </c>
      <c r="D109" s="4">
        <v>0.61904761904761907</v>
      </c>
      <c r="E109" s="4">
        <v>0.38095238095238093</v>
      </c>
      <c r="F109" s="4">
        <v>0</v>
      </c>
      <c r="G109" s="4">
        <v>0</v>
      </c>
      <c r="H109" s="4">
        <v>0.5714285714285714</v>
      </c>
      <c r="I109" s="4">
        <v>0.42857142857142855</v>
      </c>
      <c r="J109">
        <v>8</v>
      </c>
      <c r="K109">
        <v>13</v>
      </c>
    </row>
    <row r="110" spans="1:11" x14ac:dyDescent="0.2">
      <c r="A110" t="s">
        <v>173</v>
      </c>
      <c r="B110" t="s">
        <v>174</v>
      </c>
      <c r="C110">
        <v>23</v>
      </c>
      <c r="D110" s="4">
        <v>0.34782608695652173</v>
      </c>
      <c r="E110" s="4">
        <v>0.65217391304347827</v>
      </c>
      <c r="F110" s="4">
        <v>0</v>
      </c>
      <c r="G110" s="4">
        <v>4.3478260869565216E-2</v>
      </c>
      <c r="H110" s="4">
        <v>0.65217391304347827</v>
      </c>
      <c r="I110" s="4">
        <v>0.30434782608695654</v>
      </c>
      <c r="J110">
        <v>8</v>
      </c>
      <c r="K110">
        <v>15</v>
      </c>
    </row>
    <row r="111" spans="1:11" x14ac:dyDescent="0.2">
      <c r="A111" t="s">
        <v>175</v>
      </c>
      <c r="B111" t="s">
        <v>176</v>
      </c>
      <c r="C111">
        <v>27</v>
      </c>
      <c r="D111" s="4">
        <v>0.1111111111111111</v>
      </c>
      <c r="E111" s="4">
        <v>0.88888888888888884</v>
      </c>
      <c r="F111" s="4">
        <v>0</v>
      </c>
      <c r="G111" s="4">
        <v>3.7037037037037035E-2</v>
      </c>
      <c r="H111" s="4">
        <v>0.40740740740740738</v>
      </c>
      <c r="I111" s="4">
        <v>0.55555555555555558</v>
      </c>
      <c r="J111">
        <v>5</v>
      </c>
      <c r="K111">
        <v>22</v>
      </c>
    </row>
    <row r="112" spans="1:11" x14ac:dyDescent="0.2">
      <c r="A112" t="s">
        <v>177</v>
      </c>
      <c r="B112" t="s">
        <v>178</v>
      </c>
      <c r="C112">
        <v>60</v>
      </c>
      <c r="D112" s="4">
        <v>6.6666666666666666E-2</v>
      </c>
      <c r="E112" s="4">
        <v>0.93333333333333335</v>
      </c>
      <c r="F112" s="4">
        <v>0</v>
      </c>
      <c r="G112" s="4">
        <v>0.16666666666666666</v>
      </c>
      <c r="H112" s="4">
        <v>0.68333333333333335</v>
      </c>
      <c r="I112" s="4">
        <v>0.15</v>
      </c>
      <c r="J112">
        <v>20</v>
      </c>
      <c r="K112">
        <v>40</v>
      </c>
    </row>
    <row r="113" spans="1:11" x14ac:dyDescent="0.2">
      <c r="A113" t="s">
        <v>179</v>
      </c>
      <c r="B113" t="s">
        <v>180</v>
      </c>
      <c r="C113">
        <v>38</v>
      </c>
      <c r="D113" s="4">
        <v>0.52631578947368418</v>
      </c>
      <c r="E113" s="4">
        <v>0.47368421052631582</v>
      </c>
      <c r="F113" s="4">
        <v>0</v>
      </c>
      <c r="G113" s="4">
        <v>0.10526315789473684</v>
      </c>
      <c r="H113" s="4">
        <v>0.52631578947368418</v>
      </c>
      <c r="I113" s="4">
        <v>0.36842105263157893</v>
      </c>
      <c r="J113">
        <v>17</v>
      </c>
      <c r="K113">
        <v>21</v>
      </c>
    </row>
    <row r="114" spans="1:11" x14ac:dyDescent="0.2">
      <c r="A114" t="s">
        <v>181</v>
      </c>
      <c r="B114" t="s">
        <v>182</v>
      </c>
      <c r="C114">
        <v>22</v>
      </c>
      <c r="D114" s="4">
        <v>0.59090909090909094</v>
      </c>
      <c r="E114" s="4">
        <v>0.40909090909090906</v>
      </c>
      <c r="F114" s="4">
        <v>0</v>
      </c>
      <c r="G114" s="4">
        <v>0</v>
      </c>
      <c r="H114" s="4">
        <v>0.18181818181818182</v>
      </c>
      <c r="I114" s="4">
        <v>0.81818181818181823</v>
      </c>
      <c r="J114">
        <v>1</v>
      </c>
      <c r="K114">
        <v>21</v>
      </c>
    </row>
    <row r="115" spans="1:11" x14ac:dyDescent="0.2">
      <c r="A115" t="s">
        <v>183</v>
      </c>
      <c r="B115" t="s">
        <v>184</v>
      </c>
      <c r="C115">
        <v>34</v>
      </c>
      <c r="D115" s="4">
        <v>0.35294117647058826</v>
      </c>
      <c r="E115" s="4">
        <v>0.64705882352941169</v>
      </c>
      <c r="F115" s="4">
        <v>0</v>
      </c>
      <c r="G115" s="4">
        <v>0.11764705882352941</v>
      </c>
      <c r="H115" s="4">
        <v>0.61764705882352944</v>
      </c>
      <c r="I115" s="4">
        <v>0.26470588235294118</v>
      </c>
      <c r="J115">
        <v>1</v>
      </c>
      <c r="K115">
        <v>33</v>
      </c>
    </row>
    <row r="116" spans="1:11" x14ac:dyDescent="0.2">
      <c r="A116" t="s">
        <v>185</v>
      </c>
      <c r="B116" t="s">
        <v>186</v>
      </c>
      <c r="C116">
        <v>37</v>
      </c>
      <c r="D116" s="4">
        <v>0.32432432432432434</v>
      </c>
      <c r="E116" s="4">
        <v>0.67567567567567566</v>
      </c>
      <c r="F116" s="4">
        <v>0</v>
      </c>
      <c r="G116" s="4">
        <v>0.13513513513513514</v>
      </c>
      <c r="H116" s="4">
        <v>0.48648648648648651</v>
      </c>
      <c r="I116" s="4">
        <v>0.3783783783783784</v>
      </c>
      <c r="J116">
        <v>18</v>
      </c>
      <c r="K116">
        <v>19</v>
      </c>
    </row>
    <row r="117" spans="1:11" x14ac:dyDescent="0.2">
      <c r="A117" t="s">
        <v>187</v>
      </c>
      <c r="B117" t="s">
        <v>188</v>
      </c>
      <c r="C117">
        <v>46</v>
      </c>
      <c r="D117" s="4">
        <v>0.21739130434782608</v>
      </c>
      <c r="E117" s="4">
        <v>0.78260869565217395</v>
      </c>
      <c r="F117" s="4">
        <v>0</v>
      </c>
      <c r="G117" s="4">
        <v>0.19565217391304349</v>
      </c>
      <c r="H117" s="4">
        <v>0.54347826086956519</v>
      </c>
      <c r="I117" s="4">
        <v>0.2608695652173913</v>
      </c>
      <c r="J117">
        <v>13</v>
      </c>
      <c r="K117">
        <v>33</v>
      </c>
    </row>
    <row r="118" spans="1:11" x14ac:dyDescent="0.2">
      <c r="A118" t="s">
        <v>189</v>
      </c>
      <c r="B118" t="s">
        <v>190</v>
      </c>
      <c r="C118">
        <v>74</v>
      </c>
      <c r="D118" s="4">
        <v>0.24324324324324326</v>
      </c>
      <c r="E118" s="4">
        <v>0.7567567567567568</v>
      </c>
      <c r="F118" s="4">
        <v>0</v>
      </c>
      <c r="G118" s="4">
        <v>9.45945945945946E-2</v>
      </c>
      <c r="H118" s="4">
        <v>0.60810810810810811</v>
      </c>
      <c r="I118" s="4">
        <v>0.29729729729729731</v>
      </c>
      <c r="J118">
        <v>0</v>
      </c>
      <c r="K118">
        <v>74</v>
      </c>
    </row>
    <row r="119" spans="1:11" x14ac:dyDescent="0.2">
      <c r="A119" t="s">
        <v>191</v>
      </c>
      <c r="B119" t="s">
        <v>192</v>
      </c>
      <c r="C119">
        <v>24</v>
      </c>
      <c r="D119" s="4">
        <v>0.375</v>
      </c>
      <c r="E119" s="4">
        <v>0.625</v>
      </c>
      <c r="F119" s="4">
        <v>0</v>
      </c>
      <c r="G119" s="4">
        <v>8.3333333333333329E-2</v>
      </c>
      <c r="H119" s="4">
        <v>0.375</v>
      </c>
      <c r="I119" s="4">
        <v>0.54166666666666663</v>
      </c>
      <c r="J119">
        <v>8</v>
      </c>
      <c r="K119">
        <v>16</v>
      </c>
    </row>
    <row r="120" spans="1:11" ht="15" x14ac:dyDescent="0.25">
      <c r="A120" s="5" t="s">
        <v>50</v>
      </c>
      <c r="B120" s="5"/>
      <c r="C120" s="6">
        <f>SUM(C70:C119)</f>
        <v>2281</v>
      </c>
      <c r="D120" s="7">
        <v>0.33187198597106532</v>
      </c>
      <c r="E120" s="7">
        <v>0.66812801402893474</v>
      </c>
      <c r="F120" s="7">
        <v>8.7680841736080669E-4</v>
      </c>
      <c r="G120" s="7">
        <v>9.7764138535729947E-2</v>
      </c>
      <c r="H120" s="7">
        <v>0.58833844804910129</v>
      </c>
      <c r="I120" s="7">
        <v>0.31302060499780798</v>
      </c>
      <c r="J120" s="6">
        <v>570</v>
      </c>
      <c r="K120" s="6">
        <v>1711</v>
      </c>
    </row>
    <row r="121" spans="1:11" ht="15" x14ac:dyDescent="0.25">
      <c r="A121" s="8" t="s">
        <v>51</v>
      </c>
      <c r="B121" s="5"/>
      <c r="C121" s="6">
        <v>2280</v>
      </c>
      <c r="D121" s="7">
        <v>0.33187198597106532</v>
      </c>
      <c r="E121" s="7">
        <v>0.66812801402893474</v>
      </c>
      <c r="F121" s="7">
        <v>8.7680841736080669E-4</v>
      </c>
      <c r="G121" s="7">
        <v>9.7764138535729947E-2</v>
      </c>
      <c r="H121" s="7">
        <v>0.58833844804910129</v>
      </c>
      <c r="I121" s="7">
        <v>0.31302060499780798</v>
      </c>
      <c r="J121" s="6">
        <v>570</v>
      </c>
      <c r="K121" s="6">
        <v>1710</v>
      </c>
    </row>
    <row r="122" spans="1:11" x14ac:dyDescent="0.2">
      <c r="D122" s="4"/>
      <c r="E122" s="4"/>
      <c r="F122" s="4"/>
      <c r="G122" s="4"/>
      <c r="H122" s="4"/>
      <c r="I122" s="4"/>
    </row>
    <row r="123" spans="1:11" s="13" customFormat="1" ht="15" x14ac:dyDescent="0.25">
      <c r="A123" s="9" t="s">
        <v>193</v>
      </c>
      <c r="B123" s="10"/>
      <c r="C123" s="11"/>
      <c r="D123" s="12"/>
      <c r="E123" s="12"/>
      <c r="F123" s="12"/>
      <c r="G123" s="12"/>
      <c r="H123" s="12"/>
      <c r="I123" s="12"/>
      <c r="J123" s="11"/>
      <c r="K123" s="11"/>
    </row>
    <row r="124" spans="1:11" ht="15" x14ac:dyDescent="0.25">
      <c r="A124" s="3" t="s">
        <v>4</v>
      </c>
      <c r="B124" s="3"/>
      <c r="C124" s="3" t="s">
        <v>5</v>
      </c>
      <c r="D124" s="3" t="s">
        <v>6</v>
      </c>
      <c r="E124" s="3" t="s">
        <v>7</v>
      </c>
      <c r="F124" s="3" t="s">
        <v>8</v>
      </c>
      <c r="G124" s="3" t="s">
        <v>9</v>
      </c>
      <c r="H124" s="3" t="s">
        <v>10</v>
      </c>
      <c r="I124" s="3" t="s">
        <v>11</v>
      </c>
      <c r="J124" s="3" t="s">
        <v>214</v>
      </c>
      <c r="K124" s="3" t="s">
        <v>213</v>
      </c>
    </row>
    <row r="125" spans="1:11" x14ac:dyDescent="0.2">
      <c r="A125" t="s">
        <v>194</v>
      </c>
      <c r="B125" t="s">
        <v>195</v>
      </c>
      <c r="C125">
        <v>235</v>
      </c>
      <c r="D125" s="4">
        <v>0.39148936170212767</v>
      </c>
      <c r="E125" s="4">
        <v>0.60851063829787233</v>
      </c>
      <c r="F125" s="4">
        <v>0.36170212765957449</v>
      </c>
      <c r="G125" s="4">
        <v>0.28085106382978725</v>
      </c>
      <c r="H125" s="4">
        <v>0.18723404255319148</v>
      </c>
      <c r="I125" s="4">
        <v>0.1702127659574468</v>
      </c>
      <c r="J125">
        <v>0</v>
      </c>
      <c r="K125">
        <v>235</v>
      </c>
    </row>
    <row r="126" spans="1:11" x14ac:dyDescent="0.2">
      <c r="A126" t="s">
        <v>196</v>
      </c>
      <c r="B126" t="s">
        <v>197</v>
      </c>
      <c r="C126">
        <v>162</v>
      </c>
      <c r="D126" s="4">
        <v>0.21604938271604937</v>
      </c>
      <c r="E126" s="4">
        <v>0.78395061728395066</v>
      </c>
      <c r="F126" s="4">
        <v>0.34567901234567899</v>
      </c>
      <c r="G126" s="4">
        <v>0.33950617283950618</v>
      </c>
      <c r="H126" s="4">
        <v>0.19753086419753085</v>
      </c>
      <c r="I126" s="4">
        <v>0.11728395061728394</v>
      </c>
      <c r="J126">
        <v>0</v>
      </c>
      <c r="K126">
        <v>162</v>
      </c>
    </row>
    <row r="127" spans="1:11" x14ac:dyDescent="0.2">
      <c r="A127" t="s">
        <v>198</v>
      </c>
      <c r="B127" t="s">
        <v>199</v>
      </c>
      <c r="C127">
        <v>115</v>
      </c>
      <c r="D127" s="4">
        <v>0.35652173913043478</v>
      </c>
      <c r="E127" s="4">
        <v>0.64347826086956528</v>
      </c>
      <c r="F127" s="4">
        <v>0.27826086956521739</v>
      </c>
      <c r="G127" s="4">
        <v>0.34782608695652173</v>
      </c>
      <c r="H127" s="4">
        <v>0.23478260869565218</v>
      </c>
      <c r="I127" s="4">
        <v>0.1391304347826087</v>
      </c>
      <c r="J127">
        <v>0</v>
      </c>
      <c r="K127">
        <v>115</v>
      </c>
    </row>
    <row r="128" spans="1:11" x14ac:dyDescent="0.2">
      <c r="A128" t="s">
        <v>200</v>
      </c>
      <c r="B128" t="s">
        <v>201</v>
      </c>
      <c r="C128">
        <v>38</v>
      </c>
      <c r="D128" s="4">
        <v>0.36842105263157893</v>
      </c>
      <c r="E128" s="4">
        <v>0.63157894736842102</v>
      </c>
      <c r="F128" s="4">
        <v>0.5</v>
      </c>
      <c r="G128" s="4">
        <v>0.31578947368421051</v>
      </c>
      <c r="H128" s="4">
        <v>0.13157894736842105</v>
      </c>
      <c r="I128" s="4">
        <v>5.2631578947368418E-2</v>
      </c>
      <c r="J128">
        <v>0</v>
      </c>
      <c r="K128">
        <v>38</v>
      </c>
    </row>
    <row r="129" spans="1:11" ht="15" x14ac:dyDescent="0.25">
      <c r="A129" s="5" t="s">
        <v>50</v>
      </c>
      <c r="B129" s="5"/>
      <c r="C129" s="6">
        <f>SUM(C125:C128)</f>
        <v>550</v>
      </c>
      <c r="D129" s="7">
        <v>0.33090909090909093</v>
      </c>
      <c r="E129" s="7">
        <v>0.66909090909090907</v>
      </c>
      <c r="F129" s="7">
        <v>0.34909090909090912</v>
      </c>
      <c r="G129" s="7">
        <v>0.31454545454545457</v>
      </c>
      <c r="H129" s="7">
        <v>0.19636363636363635</v>
      </c>
      <c r="I129" s="7">
        <v>0.14000000000000001</v>
      </c>
      <c r="J129" s="6">
        <v>0</v>
      </c>
      <c r="K129" s="6">
        <f>SUM(K125:K128)</f>
        <v>550</v>
      </c>
    </row>
    <row r="130" spans="1:11" s="13" customFormat="1" ht="15" x14ac:dyDescent="0.25">
      <c r="A130" s="10"/>
      <c r="B130" s="10"/>
      <c r="C130" s="11"/>
      <c r="D130" s="12"/>
      <c r="E130" s="12"/>
      <c r="F130" s="12"/>
      <c r="G130" s="12"/>
      <c r="H130" s="12"/>
      <c r="I130" s="12"/>
      <c r="J130" s="11"/>
      <c r="K130" s="11"/>
    </row>
    <row r="131" spans="1:11" ht="15" x14ac:dyDescent="0.25">
      <c r="A131" s="5" t="s">
        <v>50</v>
      </c>
      <c r="B131" s="5"/>
      <c r="C131" s="6">
        <v>5680</v>
      </c>
      <c r="D131" s="7">
        <v>0.33679577464788735</v>
      </c>
      <c r="E131" s="7">
        <v>0.66320422535211265</v>
      </c>
      <c r="F131" s="7">
        <v>0.20827464788732394</v>
      </c>
      <c r="G131" s="7">
        <v>0.22552816901408451</v>
      </c>
      <c r="H131" s="7">
        <v>0.34066901408450706</v>
      </c>
      <c r="I131" s="7">
        <v>0.22552816901408451</v>
      </c>
      <c r="J131" s="6">
        <v>595</v>
      </c>
      <c r="K131" s="6">
        <v>5085</v>
      </c>
    </row>
    <row r="132" spans="1:11" ht="15" x14ac:dyDescent="0.25">
      <c r="A132" s="8" t="s">
        <v>202</v>
      </c>
      <c r="B132" s="5"/>
      <c r="C132" s="6">
        <v>5678</v>
      </c>
      <c r="D132" s="7">
        <v>0.33679577464788735</v>
      </c>
      <c r="E132" s="7">
        <v>0.66320422535211265</v>
      </c>
      <c r="F132" s="7">
        <v>0.20827464788732394</v>
      </c>
      <c r="G132" s="7">
        <v>0.22552816901408451</v>
      </c>
      <c r="H132" s="7">
        <v>0.34066901408450706</v>
      </c>
      <c r="I132" s="7">
        <v>0.22552816901408451</v>
      </c>
      <c r="J132" s="6">
        <v>595</v>
      </c>
      <c r="K132" s="6">
        <v>5083</v>
      </c>
    </row>
    <row r="135" spans="1:11" x14ac:dyDescent="0.2">
      <c r="A135" t="s">
        <v>216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Normal="100" workbookViewId="0">
      <selection activeCell="A123" sqref="A123"/>
    </sheetView>
  </sheetViews>
  <sheetFormatPr defaultRowHeight="12.75" x14ac:dyDescent="0.2"/>
  <cols>
    <col min="2" max="2" width="53.85546875" bestFit="1" customWidth="1"/>
    <col min="6" max="6" width="12.7109375" bestFit="1" customWidth="1"/>
    <col min="7" max="7" width="10.28515625" bestFit="1" customWidth="1"/>
  </cols>
  <sheetData>
    <row r="1" spans="1:7" x14ac:dyDescent="0.2">
      <c r="A1" t="s">
        <v>0</v>
      </c>
    </row>
    <row r="2" spans="1:7" ht="14.25" x14ac:dyDescent="0.2">
      <c r="A2" s="2" t="s">
        <v>215</v>
      </c>
    </row>
    <row r="3" spans="1:7" x14ac:dyDescent="0.2">
      <c r="A3" t="s">
        <v>1</v>
      </c>
    </row>
    <row r="4" spans="1:7" x14ac:dyDescent="0.2">
      <c r="A4" t="s">
        <v>2</v>
      </c>
    </row>
    <row r="7" spans="1:7" x14ac:dyDescent="0.2">
      <c r="A7" t="s">
        <v>203</v>
      </c>
    </row>
    <row r="8" spans="1:7" ht="15" x14ac:dyDescent="0.25">
      <c r="A8" s="3" t="s">
        <v>4</v>
      </c>
      <c r="B8" s="3"/>
      <c r="C8" s="3" t="s">
        <v>5</v>
      </c>
      <c r="D8" s="3" t="s">
        <v>204</v>
      </c>
      <c r="E8" s="3" t="s">
        <v>205</v>
      </c>
      <c r="F8" s="3" t="s">
        <v>6</v>
      </c>
      <c r="G8" s="3" t="s">
        <v>206</v>
      </c>
    </row>
    <row r="9" spans="1:7" x14ac:dyDescent="0.2">
      <c r="A9" t="s">
        <v>12</v>
      </c>
      <c r="B9" t="s">
        <v>13</v>
      </c>
      <c r="C9">
        <v>118</v>
      </c>
      <c r="D9">
        <v>69</v>
      </c>
      <c r="E9">
        <v>49</v>
      </c>
      <c r="F9" s="4">
        <v>0.5847457627118644</v>
      </c>
      <c r="G9" s="4">
        <v>0.4152542372881356</v>
      </c>
    </row>
    <row r="10" spans="1:7" x14ac:dyDescent="0.2">
      <c r="A10" t="s">
        <v>44</v>
      </c>
      <c r="B10" t="s">
        <v>45</v>
      </c>
      <c r="C10">
        <v>178</v>
      </c>
      <c r="D10">
        <v>85</v>
      </c>
      <c r="E10">
        <v>93</v>
      </c>
      <c r="F10" s="4">
        <v>0.47752808988764045</v>
      </c>
      <c r="G10" s="4">
        <v>0.52247191011235961</v>
      </c>
    </row>
    <row r="11" spans="1:7" x14ac:dyDescent="0.2">
      <c r="A11" t="s">
        <v>96</v>
      </c>
      <c r="B11" t="s">
        <v>97</v>
      </c>
      <c r="C11">
        <v>38</v>
      </c>
      <c r="D11">
        <v>21</v>
      </c>
      <c r="E11">
        <v>17</v>
      </c>
      <c r="F11" s="4">
        <v>0.55263157894736847</v>
      </c>
      <c r="G11" s="4">
        <v>0.44736842105263153</v>
      </c>
    </row>
    <row r="12" spans="1:7" x14ac:dyDescent="0.2">
      <c r="A12" t="s">
        <v>72</v>
      </c>
      <c r="B12" t="s">
        <v>73</v>
      </c>
      <c r="C12">
        <v>45</v>
      </c>
      <c r="D12">
        <v>15</v>
      </c>
      <c r="E12">
        <v>30</v>
      </c>
      <c r="F12" s="4">
        <v>0.33333333333333331</v>
      </c>
      <c r="G12" s="4">
        <v>0.66666666666666674</v>
      </c>
    </row>
    <row r="13" spans="1:7" x14ac:dyDescent="0.2">
      <c r="A13" t="s">
        <v>110</v>
      </c>
      <c r="B13" t="s">
        <v>111</v>
      </c>
      <c r="C13">
        <v>94</v>
      </c>
      <c r="D13">
        <v>31</v>
      </c>
      <c r="E13">
        <v>63</v>
      </c>
      <c r="F13" s="4">
        <v>0.32978723404255317</v>
      </c>
      <c r="G13" s="4">
        <v>0.67021276595744683</v>
      </c>
    </row>
    <row r="14" spans="1:7" x14ac:dyDescent="0.2">
      <c r="A14" t="s">
        <v>163</v>
      </c>
      <c r="B14" t="s">
        <v>164</v>
      </c>
      <c r="C14">
        <v>1</v>
      </c>
      <c r="D14">
        <v>1</v>
      </c>
      <c r="E14">
        <v>0</v>
      </c>
      <c r="F14" s="4">
        <v>1</v>
      </c>
      <c r="G14" s="4">
        <v>0</v>
      </c>
    </row>
    <row r="15" spans="1:7" x14ac:dyDescent="0.2">
      <c r="A15" t="s">
        <v>77</v>
      </c>
      <c r="B15" t="s">
        <v>78</v>
      </c>
      <c r="C15">
        <v>43</v>
      </c>
      <c r="D15">
        <v>22</v>
      </c>
      <c r="E15">
        <v>21</v>
      </c>
      <c r="F15" s="4">
        <v>0.51162790697674421</v>
      </c>
      <c r="G15" s="4">
        <v>0.48837209302325579</v>
      </c>
    </row>
    <row r="16" spans="1:7" x14ac:dyDescent="0.2">
      <c r="A16" t="s">
        <v>104</v>
      </c>
      <c r="B16" t="s">
        <v>105</v>
      </c>
      <c r="C16">
        <v>102</v>
      </c>
      <c r="D16">
        <v>52</v>
      </c>
      <c r="E16">
        <v>50</v>
      </c>
      <c r="F16" s="4">
        <v>0.50980392156862742</v>
      </c>
      <c r="G16" s="4">
        <v>0.49019607843137258</v>
      </c>
    </row>
    <row r="17" spans="1:7" x14ac:dyDescent="0.2">
      <c r="A17" t="s">
        <v>75</v>
      </c>
      <c r="B17" t="s">
        <v>76</v>
      </c>
      <c r="C17">
        <v>39</v>
      </c>
      <c r="D17">
        <v>14</v>
      </c>
      <c r="E17">
        <v>25</v>
      </c>
      <c r="F17" s="4">
        <v>0.35897435897435898</v>
      </c>
      <c r="G17" s="4">
        <v>0.64102564102564097</v>
      </c>
    </row>
    <row r="18" spans="1:7" x14ac:dyDescent="0.2">
      <c r="A18" t="s">
        <v>114</v>
      </c>
      <c r="B18" t="s">
        <v>115</v>
      </c>
      <c r="C18">
        <v>56</v>
      </c>
      <c r="D18">
        <v>38</v>
      </c>
      <c r="E18">
        <v>18</v>
      </c>
      <c r="F18" s="4">
        <v>0.6785714285714286</v>
      </c>
      <c r="G18" s="4">
        <v>0.3214285714285714</v>
      </c>
    </row>
    <row r="19" spans="1:7" x14ac:dyDescent="0.2">
      <c r="A19" t="s">
        <v>53</v>
      </c>
      <c r="B19" t="s">
        <v>54</v>
      </c>
      <c r="C19">
        <v>185</v>
      </c>
      <c r="D19">
        <v>61</v>
      </c>
      <c r="E19">
        <v>124</v>
      </c>
      <c r="F19" s="4">
        <v>0.32972972972972975</v>
      </c>
      <c r="G19" s="4">
        <v>0.67027027027027031</v>
      </c>
    </row>
    <row r="20" spans="1:7" x14ac:dyDescent="0.2">
      <c r="A20" t="s">
        <v>89</v>
      </c>
      <c r="B20" t="s">
        <v>90</v>
      </c>
      <c r="C20">
        <v>29</v>
      </c>
      <c r="D20">
        <v>19</v>
      </c>
      <c r="E20">
        <v>10</v>
      </c>
      <c r="F20" s="4">
        <v>0.65517241379310343</v>
      </c>
      <c r="G20" s="4">
        <v>0.34482758620689657</v>
      </c>
    </row>
    <row r="21" spans="1:7" x14ac:dyDescent="0.2">
      <c r="A21" t="s">
        <v>165</v>
      </c>
      <c r="B21" t="s">
        <v>166</v>
      </c>
      <c r="C21">
        <v>47</v>
      </c>
      <c r="D21">
        <v>26</v>
      </c>
      <c r="E21">
        <v>21</v>
      </c>
      <c r="F21" s="4">
        <v>0.55319148936170215</v>
      </c>
      <c r="G21" s="4">
        <v>0.44680851063829785</v>
      </c>
    </row>
    <row r="22" spans="1:7" x14ac:dyDescent="0.2">
      <c r="A22" t="s">
        <v>179</v>
      </c>
      <c r="B22" t="s">
        <v>180</v>
      </c>
      <c r="C22">
        <v>38</v>
      </c>
      <c r="D22">
        <v>20</v>
      </c>
      <c r="E22">
        <v>18</v>
      </c>
      <c r="F22" s="4">
        <v>0.52631578947368418</v>
      </c>
      <c r="G22" s="4">
        <v>0.47368421052631582</v>
      </c>
    </row>
    <row r="23" spans="1:7" x14ac:dyDescent="0.2">
      <c r="A23" t="s">
        <v>191</v>
      </c>
      <c r="B23" t="s">
        <v>192</v>
      </c>
      <c r="C23">
        <v>24</v>
      </c>
      <c r="D23">
        <v>9</v>
      </c>
      <c r="E23">
        <v>15</v>
      </c>
      <c r="F23" s="4">
        <v>0.375</v>
      </c>
      <c r="G23" s="4">
        <v>0.625</v>
      </c>
    </row>
    <row r="24" spans="1:7" x14ac:dyDescent="0.2">
      <c r="A24" t="s">
        <v>91</v>
      </c>
      <c r="B24" t="s">
        <v>92</v>
      </c>
      <c r="C24">
        <v>18</v>
      </c>
      <c r="D24">
        <v>11</v>
      </c>
      <c r="E24">
        <v>7</v>
      </c>
      <c r="F24" s="4">
        <v>0.61111111111111116</v>
      </c>
      <c r="G24" s="4">
        <v>0.38888888888888884</v>
      </c>
    </row>
    <row r="25" spans="1:7" ht="15" x14ac:dyDescent="0.25">
      <c r="A25" s="3" t="s">
        <v>207</v>
      </c>
      <c r="B25" s="3"/>
      <c r="C25" s="3">
        <f>SUM(C9:C24)</f>
        <v>1055</v>
      </c>
      <c r="D25" s="3">
        <f t="shared" ref="D25:E25" si="0">SUM(D9:D24)</f>
        <v>494</v>
      </c>
      <c r="E25" s="3">
        <f t="shared" si="0"/>
        <v>561</v>
      </c>
      <c r="F25" s="15">
        <f>D25/C25</f>
        <v>0.46824644549763034</v>
      </c>
      <c r="G25" s="15">
        <f>1-F25</f>
        <v>0.53175355450236972</v>
      </c>
    </row>
    <row r="26" spans="1:7" ht="15" x14ac:dyDescent="0.25">
      <c r="A26" s="8" t="s">
        <v>208</v>
      </c>
      <c r="B26" s="8"/>
      <c r="C26" s="8">
        <v>1054</v>
      </c>
      <c r="D26" s="8">
        <v>493</v>
      </c>
      <c r="E26" s="8">
        <v>561</v>
      </c>
      <c r="F26" s="15">
        <f>D26/C26</f>
        <v>0.46774193548387094</v>
      </c>
      <c r="G26" s="15">
        <f>1-F26</f>
        <v>0.532258064516129</v>
      </c>
    </row>
    <row r="27" spans="1:7" x14ac:dyDescent="0.2">
      <c r="F27" s="4"/>
      <c r="G27" s="4"/>
    </row>
    <row r="28" spans="1:7" x14ac:dyDescent="0.2">
      <c r="A28" t="s">
        <v>209</v>
      </c>
    </row>
    <row r="29" spans="1:7" ht="15" x14ac:dyDescent="0.25">
      <c r="A29" s="3" t="s">
        <v>4</v>
      </c>
      <c r="B29" s="3"/>
      <c r="C29" s="3" t="s">
        <v>5</v>
      </c>
      <c r="D29" s="3" t="s">
        <v>204</v>
      </c>
      <c r="E29" s="3" t="s">
        <v>205</v>
      </c>
      <c r="F29" s="3" t="s">
        <v>6</v>
      </c>
      <c r="G29" s="3" t="s">
        <v>206</v>
      </c>
    </row>
    <row r="30" spans="1:7" x14ac:dyDescent="0.2">
      <c r="A30" t="s">
        <v>16</v>
      </c>
      <c r="B30" t="s">
        <v>17</v>
      </c>
      <c r="C30">
        <v>80</v>
      </c>
      <c r="D30">
        <v>49</v>
      </c>
      <c r="E30">
        <v>31</v>
      </c>
      <c r="F30" s="4">
        <v>0.61250000000000004</v>
      </c>
      <c r="G30" s="4">
        <v>0.38749999999999996</v>
      </c>
    </row>
    <row r="31" spans="1:7" x14ac:dyDescent="0.2">
      <c r="A31" t="s">
        <v>38</v>
      </c>
      <c r="B31" t="s">
        <v>39</v>
      </c>
      <c r="C31">
        <v>56</v>
      </c>
      <c r="D31">
        <v>23</v>
      </c>
      <c r="E31">
        <v>33</v>
      </c>
      <c r="F31" s="4">
        <v>0.4107142857142857</v>
      </c>
      <c r="G31" s="4">
        <v>0.5892857142857143</v>
      </c>
    </row>
    <row r="32" spans="1:7" x14ac:dyDescent="0.2">
      <c r="A32" t="s">
        <v>48</v>
      </c>
      <c r="B32" t="s">
        <v>49</v>
      </c>
      <c r="C32">
        <v>67</v>
      </c>
      <c r="D32">
        <v>36</v>
      </c>
      <c r="E32">
        <v>31</v>
      </c>
      <c r="F32" s="4">
        <v>0.53731343283582089</v>
      </c>
      <c r="G32" s="4">
        <v>0.46268656716417911</v>
      </c>
    </row>
    <row r="33" spans="1:7" x14ac:dyDescent="0.2">
      <c r="A33" t="s">
        <v>196</v>
      </c>
      <c r="B33" t="s">
        <v>197</v>
      </c>
      <c r="C33">
        <v>162</v>
      </c>
      <c r="D33">
        <v>35</v>
      </c>
      <c r="E33">
        <v>127</v>
      </c>
      <c r="F33" s="4">
        <v>0.21604938271604937</v>
      </c>
      <c r="G33" s="4">
        <v>0.78395061728395066</v>
      </c>
    </row>
    <row r="34" spans="1:7" x14ac:dyDescent="0.2">
      <c r="A34" t="s">
        <v>194</v>
      </c>
      <c r="B34" t="s">
        <v>195</v>
      </c>
      <c r="C34">
        <v>235</v>
      </c>
      <c r="D34">
        <v>92</v>
      </c>
      <c r="E34">
        <v>143</v>
      </c>
      <c r="F34" s="4">
        <v>0.39148936170212767</v>
      </c>
      <c r="G34" s="4">
        <v>0.60851063829787233</v>
      </c>
    </row>
    <row r="35" spans="1:7" x14ac:dyDescent="0.2">
      <c r="A35" t="s">
        <v>200</v>
      </c>
      <c r="B35" t="s">
        <v>201</v>
      </c>
      <c r="C35">
        <v>38</v>
      </c>
      <c r="D35">
        <v>14</v>
      </c>
      <c r="E35">
        <v>24</v>
      </c>
      <c r="F35" s="4">
        <v>0.36842105263157893</v>
      </c>
      <c r="G35" s="4">
        <v>0.63157894736842102</v>
      </c>
    </row>
    <row r="36" spans="1:7" x14ac:dyDescent="0.2">
      <c r="A36" t="s">
        <v>55</v>
      </c>
      <c r="B36" t="s">
        <v>56</v>
      </c>
      <c r="C36">
        <v>76</v>
      </c>
      <c r="D36">
        <v>14</v>
      </c>
      <c r="E36">
        <v>62</v>
      </c>
      <c r="F36" s="4">
        <v>0.18421052631578946</v>
      </c>
      <c r="G36" s="4">
        <v>0.81578947368421051</v>
      </c>
    </row>
    <row r="37" spans="1:7" x14ac:dyDescent="0.2">
      <c r="A37" t="s">
        <v>65</v>
      </c>
      <c r="B37" t="s">
        <v>66</v>
      </c>
      <c r="C37">
        <v>45</v>
      </c>
      <c r="D37">
        <v>23</v>
      </c>
      <c r="E37">
        <v>22</v>
      </c>
      <c r="F37" s="4">
        <v>0.51111111111111107</v>
      </c>
      <c r="G37" s="4">
        <v>0.48888888888888893</v>
      </c>
    </row>
    <row r="38" spans="1:7" x14ac:dyDescent="0.2">
      <c r="A38" t="s">
        <v>123</v>
      </c>
      <c r="B38" t="s">
        <v>124</v>
      </c>
      <c r="C38">
        <v>17</v>
      </c>
      <c r="D38">
        <v>10</v>
      </c>
      <c r="E38">
        <v>7</v>
      </c>
      <c r="F38" s="4">
        <v>0.58823529411764708</v>
      </c>
      <c r="G38" s="4">
        <v>0.41176470588235292</v>
      </c>
    </row>
    <row r="39" spans="1:7" x14ac:dyDescent="0.2">
      <c r="A39" t="s">
        <v>69</v>
      </c>
      <c r="B39" t="s">
        <v>70</v>
      </c>
      <c r="C39">
        <v>29</v>
      </c>
      <c r="D39">
        <v>14</v>
      </c>
      <c r="E39">
        <v>15</v>
      </c>
      <c r="F39" s="4">
        <v>0.48275862068965519</v>
      </c>
      <c r="G39" s="4">
        <v>0.51724137931034475</v>
      </c>
    </row>
    <row r="40" spans="1:7" x14ac:dyDescent="0.2">
      <c r="A40" t="s">
        <v>139</v>
      </c>
      <c r="B40" t="s">
        <v>140</v>
      </c>
      <c r="C40">
        <v>42</v>
      </c>
      <c r="D40">
        <v>17</v>
      </c>
      <c r="E40">
        <v>25</v>
      </c>
      <c r="F40" s="4">
        <v>0.40476190476190477</v>
      </c>
      <c r="G40" s="4">
        <v>0.59523809523809523</v>
      </c>
    </row>
    <row r="41" spans="1:7" x14ac:dyDescent="0.2">
      <c r="A41" t="s">
        <v>157</v>
      </c>
      <c r="B41" t="s">
        <v>158</v>
      </c>
      <c r="C41">
        <v>46</v>
      </c>
      <c r="D41">
        <v>25</v>
      </c>
      <c r="E41">
        <v>21</v>
      </c>
      <c r="F41" s="4">
        <v>0.54347826086956519</v>
      </c>
      <c r="G41" s="4">
        <v>0.45652173913043481</v>
      </c>
    </row>
    <row r="42" spans="1:7" x14ac:dyDescent="0.2">
      <c r="A42" t="s">
        <v>159</v>
      </c>
      <c r="B42" t="s">
        <v>160</v>
      </c>
      <c r="C42">
        <v>54</v>
      </c>
      <c r="D42">
        <v>28</v>
      </c>
      <c r="E42">
        <v>26</v>
      </c>
      <c r="F42" s="4">
        <v>0.51851851851851849</v>
      </c>
      <c r="G42" s="4">
        <v>0.48148148148148151</v>
      </c>
    </row>
    <row r="43" spans="1:7" x14ac:dyDescent="0.2">
      <c r="A43" t="s">
        <v>145</v>
      </c>
      <c r="B43" t="s">
        <v>146</v>
      </c>
      <c r="C43">
        <v>36</v>
      </c>
      <c r="D43">
        <v>20</v>
      </c>
      <c r="E43">
        <v>16</v>
      </c>
      <c r="F43" s="4">
        <v>0.55555555555555558</v>
      </c>
      <c r="G43" s="4">
        <v>0.44444444444444442</v>
      </c>
    </row>
    <row r="44" spans="1:7" x14ac:dyDescent="0.2">
      <c r="A44" t="s">
        <v>171</v>
      </c>
      <c r="B44" t="s">
        <v>172</v>
      </c>
      <c r="C44">
        <v>21</v>
      </c>
      <c r="D44">
        <v>13</v>
      </c>
      <c r="E44">
        <v>8</v>
      </c>
      <c r="F44" s="4">
        <v>0.61904761904761907</v>
      </c>
      <c r="G44" s="4">
        <v>0.38095238095238093</v>
      </c>
    </row>
    <row r="45" spans="1:7" x14ac:dyDescent="0.2">
      <c r="A45" t="s">
        <v>169</v>
      </c>
      <c r="B45" t="s">
        <v>170</v>
      </c>
      <c r="C45">
        <v>9</v>
      </c>
      <c r="D45">
        <v>2</v>
      </c>
      <c r="E45">
        <v>7</v>
      </c>
      <c r="F45" s="4">
        <v>0.22222222222222221</v>
      </c>
      <c r="G45" s="4">
        <v>0.77777777777777779</v>
      </c>
    </row>
    <row r="46" spans="1:7" x14ac:dyDescent="0.2">
      <c r="A46" t="s">
        <v>181</v>
      </c>
      <c r="B46" t="s">
        <v>182</v>
      </c>
      <c r="C46">
        <v>22</v>
      </c>
      <c r="D46">
        <v>13</v>
      </c>
      <c r="E46">
        <v>9</v>
      </c>
      <c r="F46" s="4">
        <v>0.59090909090909094</v>
      </c>
      <c r="G46" s="4">
        <v>0.40909090909090906</v>
      </c>
    </row>
    <row r="47" spans="1:7" ht="15" x14ac:dyDescent="0.25">
      <c r="A47" s="3" t="s">
        <v>207</v>
      </c>
      <c r="B47" s="3"/>
      <c r="C47" s="3">
        <f>SUM(C30:C46)</f>
        <v>1035</v>
      </c>
      <c r="D47" s="3">
        <f t="shared" ref="D47:E47" si="1">SUM(D30:D46)</f>
        <v>428</v>
      </c>
      <c r="E47" s="3">
        <f t="shared" si="1"/>
        <v>607</v>
      </c>
      <c r="F47" s="15">
        <f>D47/C47</f>
        <v>0.41352657004830917</v>
      </c>
      <c r="G47" s="15">
        <f>1-F47</f>
        <v>0.58647342995169083</v>
      </c>
    </row>
    <row r="48" spans="1:7" x14ac:dyDescent="0.2">
      <c r="F48" s="4"/>
      <c r="G48" s="4"/>
    </row>
    <row r="50" spans="1:7" x14ac:dyDescent="0.2">
      <c r="A50" t="s">
        <v>210</v>
      </c>
    </row>
    <row r="51" spans="1:7" ht="15" x14ac:dyDescent="0.25">
      <c r="A51" s="3" t="s">
        <v>4</v>
      </c>
      <c r="B51" s="3"/>
      <c r="C51" s="3" t="s">
        <v>5</v>
      </c>
      <c r="D51" s="3" t="s">
        <v>204</v>
      </c>
      <c r="E51" s="3" t="s">
        <v>205</v>
      </c>
      <c r="F51" s="3" t="s">
        <v>6</v>
      </c>
      <c r="G51" s="3" t="s">
        <v>206</v>
      </c>
    </row>
    <row r="52" spans="1:7" x14ac:dyDescent="0.2">
      <c r="A52" t="s">
        <v>18</v>
      </c>
      <c r="B52" t="s">
        <v>19</v>
      </c>
      <c r="C52">
        <v>190</v>
      </c>
      <c r="D52">
        <v>31</v>
      </c>
      <c r="E52">
        <v>159</v>
      </c>
      <c r="F52" s="4">
        <v>0.16315789473684211</v>
      </c>
      <c r="G52" s="4">
        <v>0.83684210526315783</v>
      </c>
    </row>
    <row r="53" spans="1:7" x14ac:dyDescent="0.2">
      <c r="A53" t="s">
        <v>22</v>
      </c>
      <c r="B53" t="s">
        <v>23</v>
      </c>
      <c r="C53">
        <v>97</v>
      </c>
      <c r="D53">
        <v>19</v>
      </c>
      <c r="E53">
        <v>78</v>
      </c>
      <c r="F53" s="4">
        <v>0.19587628865979381</v>
      </c>
      <c r="G53" s="4">
        <v>0.80412371134020622</v>
      </c>
    </row>
    <row r="54" spans="1:7" x14ac:dyDescent="0.2">
      <c r="A54" t="s">
        <v>30</v>
      </c>
      <c r="B54" t="s">
        <v>31</v>
      </c>
      <c r="C54">
        <v>73</v>
      </c>
      <c r="D54">
        <v>15</v>
      </c>
      <c r="E54">
        <v>58</v>
      </c>
      <c r="F54" s="4">
        <v>0.20547945205479451</v>
      </c>
      <c r="G54" s="4">
        <v>0.79452054794520555</v>
      </c>
    </row>
    <row r="55" spans="1:7" x14ac:dyDescent="0.2">
      <c r="A55" t="s">
        <v>40</v>
      </c>
      <c r="B55" t="s">
        <v>41</v>
      </c>
      <c r="C55">
        <v>78</v>
      </c>
      <c r="D55">
        <v>33</v>
      </c>
      <c r="E55">
        <v>45</v>
      </c>
      <c r="F55" s="4">
        <v>0.42307692307692307</v>
      </c>
      <c r="G55" s="4">
        <v>0.57692307692307687</v>
      </c>
    </row>
    <row r="56" spans="1:7" x14ac:dyDescent="0.2">
      <c r="A56" t="s">
        <v>79</v>
      </c>
      <c r="B56" t="s">
        <v>80</v>
      </c>
      <c r="C56">
        <v>34</v>
      </c>
      <c r="D56">
        <v>7</v>
      </c>
      <c r="E56">
        <v>27</v>
      </c>
      <c r="F56" s="4">
        <v>0.20588235294117646</v>
      </c>
      <c r="G56" s="4">
        <v>0.79411764705882359</v>
      </c>
    </row>
    <row r="57" spans="1:7" x14ac:dyDescent="0.2">
      <c r="A57" t="s">
        <v>141</v>
      </c>
      <c r="B57" t="s">
        <v>142</v>
      </c>
      <c r="C57">
        <v>42</v>
      </c>
      <c r="D57">
        <v>9</v>
      </c>
      <c r="E57">
        <v>33</v>
      </c>
      <c r="F57" s="4">
        <v>0.21428571428571427</v>
      </c>
      <c r="G57" s="4">
        <v>0.7857142857142857</v>
      </c>
    </row>
    <row r="58" spans="1:7" x14ac:dyDescent="0.2">
      <c r="A58" t="s">
        <v>98</v>
      </c>
      <c r="B58" t="s">
        <v>99</v>
      </c>
      <c r="C58">
        <v>181</v>
      </c>
      <c r="D58">
        <v>29</v>
      </c>
      <c r="E58">
        <v>152</v>
      </c>
      <c r="F58" s="4">
        <v>0.16022099447513813</v>
      </c>
      <c r="G58" s="4">
        <v>0.83977900552486184</v>
      </c>
    </row>
    <row r="59" spans="1:7" x14ac:dyDescent="0.2">
      <c r="A59" t="s">
        <v>118</v>
      </c>
      <c r="B59" t="s">
        <v>119</v>
      </c>
      <c r="C59">
        <v>44</v>
      </c>
      <c r="D59">
        <v>8</v>
      </c>
      <c r="E59">
        <v>36</v>
      </c>
      <c r="F59" s="4">
        <v>0.18181818181818182</v>
      </c>
      <c r="G59" s="4">
        <v>0.81818181818181812</v>
      </c>
    </row>
    <row r="60" spans="1:7" x14ac:dyDescent="0.2">
      <c r="A60" t="s">
        <v>100</v>
      </c>
      <c r="B60" t="s">
        <v>101</v>
      </c>
      <c r="C60">
        <v>16</v>
      </c>
      <c r="D60">
        <v>3</v>
      </c>
      <c r="E60">
        <v>13</v>
      </c>
      <c r="F60" s="4">
        <v>0.1875</v>
      </c>
      <c r="G60" s="4">
        <v>0.8125</v>
      </c>
    </row>
    <row r="61" spans="1:7" x14ac:dyDescent="0.2">
      <c r="A61" t="s">
        <v>102</v>
      </c>
      <c r="B61" t="s">
        <v>103</v>
      </c>
      <c r="C61">
        <v>41</v>
      </c>
      <c r="D61">
        <v>10</v>
      </c>
      <c r="E61">
        <v>31</v>
      </c>
      <c r="F61" s="4">
        <v>0.24390243902439024</v>
      </c>
      <c r="G61" s="4">
        <v>0.75609756097560976</v>
      </c>
    </row>
    <row r="62" spans="1:7" x14ac:dyDescent="0.2">
      <c r="A62" t="s">
        <v>57</v>
      </c>
      <c r="B62" t="s">
        <v>58</v>
      </c>
      <c r="C62">
        <v>80</v>
      </c>
      <c r="D62">
        <v>10</v>
      </c>
      <c r="E62">
        <v>70</v>
      </c>
      <c r="F62" s="4">
        <v>0.125</v>
      </c>
      <c r="G62" s="4">
        <v>0.875</v>
      </c>
    </row>
    <row r="63" spans="1:7" x14ac:dyDescent="0.2">
      <c r="A63" t="s">
        <v>59</v>
      </c>
      <c r="B63" t="s">
        <v>60</v>
      </c>
      <c r="C63">
        <v>33</v>
      </c>
      <c r="D63">
        <v>5</v>
      </c>
      <c r="E63">
        <v>28</v>
      </c>
      <c r="F63" s="4">
        <v>0.15151515151515152</v>
      </c>
      <c r="G63" s="4">
        <v>0.84848484848484851</v>
      </c>
    </row>
    <row r="64" spans="1:7" x14ac:dyDescent="0.2">
      <c r="A64" t="s">
        <v>61</v>
      </c>
      <c r="B64" t="s">
        <v>62</v>
      </c>
      <c r="C64">
        <v>40</v>
      </c>
      <c r="D64">
        <v>4</v>
      </c>
      <c r="E64">
        <v>36</v>
      </c>
      <c r="F64" s="4">
        <v>0.1</v>
      </c>
      <c r="G64" s="4">
        <v>0.9</v>
      </c>
    </row>
    <row r="65" spans="1:7" x14ac:dyDescent="0.2">
      <c r="A65" t="s">
        <v>131</v>
      </c>
      <c r="B65" t="s">
        <v>132</v>
      </c>
      <c r="C65">
        <v>80</v>
      </c>
      <c r="D65">
        <v>18</v>
      </c>
      <c r="E65">
        <v>62</v>
      </c>
      <c r="F65" s="4">
        <v>0.22500000000000001</v>
      </c>
      <c r="G65" s="4">
        <v>0.77500000000000002</v>
      </c>
    </row>
    <row r="66" spans="1:7" x14ac:dyDescent="0.2">
      <c r="A66" t="s">
        <v>135</v>
      </c>
      <c r="B66" t="s">
        <v>136</v>
      </c>
      <c r="C66">
        <v>52</v>
      </c>
      <c r="D66">
        <v>22</v>
      </c>
      <c r="E66">
        <v>30</v>
      </c>
      <c r="F66" s="4">
        <v>0.42307692307692307</v>
      </c>
      <c r="G66" s="4">
        <v>0.57692307692307687</v>
      </c>
    </row>
    <row r="67" spans="1:7" x14ac:dyDescent="0.2">
      <c r="A67" t="s">
        <v>129</v>
      </c>
      <c r="B67" t="s">
        <v>130</v>
      </c>
      <c r="C67">
        <v>32</v>
      </c>
      <c r="D67">
        <v>10</v>
      </c>
      <c r="E67">
        <v>22</v>
      </c>
      <c r="F67" s="4">
        <v>0.3125</v>
      </c>
      <c r="G67" s="4">
        <v>0.6875</v>
      </c>
    </row>
    <row r="68" spans="1:7" x14ac:dyDescent="0.2">
      <c r="A68" t="s">
        <v>116</v>
      </c>
      <c r="B68" t="s">
        <v>117</v>
      </c>
      <c r="C68">
        <v>96</v>
      </c>
      <c r="D68">
        <v>36</v>
      </c>
      <c r="E68">
        <v>60</v>
      </c>
      <c r="F68" s="4">
        <v>0.375</v>
      </c>
      <c r="G68" s="4">
        <v>0.625</v>
      </c>
    </row>
    <row r="69" spans="1:7" x14ac:dyDescent="0.2">
      <c r="A69" t="s">
        <v>151</v>
      </c>
      <c r="B69" t="s">
        <v>152</v>
      </c>
      <c r="C69">
        <v>101</v>
      </c>
      <c r="D69">
        <v>27</v>
      </c>
      <c r="E69">
        <v>74</v>
      </c>
      <c r="F69" s="4">
        <v>0.26732673267326734</v>
      </c>
      <c r="G69" s="4">
        <v>0.73267326732673266</v>
      </c>
    </row>
    <row r="70" spans="1:7" x14ac:dyDescent="0.2">
      <c r="A70" t="s">
        <v>161</v>
      </c>
      <c r="B70" t="s">
        <v>162</v>
      </c>
      <c r="C70">
        <v>1</v>
      </c>
      <c r="D70">
        <v>1</v>
      </c>
      <c r="F70" s="4">
        <v>1</v>
      </c>
      <c r="G70" s="4">
        <v>0</v>
      </c>
    </row>
    <row r="71" spans="1:7" x14ac:dyDescent="0.2">
      <c r="A71" t="s">
        <v>155</v>
      </c>
      <c r="B71" t="s">
        <v>156</v>
      </c>
      <c r="C71">
        <v>21</v>
      </c>
      <c r="D71">
        <v>14</v>
      </c>
      <c r="E71">
        <v>7</v>
      </c>
      <c r="F71" s="4">
        <v>0.66666666666666663</v>
      </c>
      <c r="G71" s="4">
        <v>0.33333333333333337</v>
      </c>
    </row>
    <row r="72" spans="1:7" x14ac:dyDescent="0.2">
      <c r="A72" t="s">
        <v>173</v>
      </c>
      <c r="B72" t="s">
        <v>174</v>
      </c>
      <c r="C72">
        <v>23</v>
      </c>
      <c r="D72">
        <v>8</v>
      </c>
      <c r="E72">
        <v>15</v>
      </c>
      <c r="F72" s="4">
        <v>0.34782608695652173</v>
      </c>
      <c r="G72" s="4">
        <v>0.65217391304347827</v>
      </c>
    </row>
    <row r="73" spans="1:7" x14ac:dyDescent="0.2">
      <c r="A73" t="s">
        <v>177</v>
      </c>
      <c r="B73" t="s">
        <v>178</v>
      </c>
      <c r="C73">
        <v>60</v>
      </c>
      <c r="D73">
        <v>4</v>
      </c>
      <c r="E73">
        <v>56</v>
      </c>
      <c r="F73" s="4">
        <v>6.6666666666666666E-2</v>
      </c>
      <c r="G73" s="4">
        <v>0.93333333333333335</v>
      </c>
    </row>
    <row r="74" spans="1:7" x14ac:dyDescent="0.2">
      <c r="A74" t="s">
        <v>175</v>
      </c>
      <c r="B74" t="s">
        <v>176</v>
      </c>
      <c r="C74">
        <v>27</v>
      </c>
      <c r="D74">
        <v>3</v>
      </c>
      <c r="E74">
        <v>24</v>
      </c>
      <c r="F74" s="4">
        <v>0.1111111111111111</v>
      </c>
      <c r="G74" s="4">
        <v>0.88888888888888884</v>
      </c>
    </row>
    <row r="75" spans="1:7" ht="15" x14ac:dyDescent="0.25">
      <c r="A75" s="3" t="s">
        <v>207</v>
      </c>
      <c r="B75" s="3"/>
      <c r="C75" s="3">
        <f>SUM(C52:C74)</f>
        <v>1442</v>
      </c>
      <c r="D75" s="3">
        <f t="shared" ref="D75:E75" si="2">SUM(D52:D74)</f>
        <v>326</v>
      </c>
      <c r="E75" s="3">
        <f t="shared" si="2"/>
        <v>1116</v>
      </c>
      <c r="F75" s="15">
        <f>D75/C75</f>
        <v>0.22607489597780861</v>
      </c>
      <c r="G75" s="15">
        <f>1-F75</f>
        <v>0.77392510402219139</v>
      </c>
    </row>
    <row r="76" spans="1:7" ht="15" x14ac:dyDescent="0.25">
      <c r="A76" s="8" t="s">
        <v>208</v>
      </c>
      <c r="B76" s="8"/>
      <c r="C76" s="3">
        <v>1441</v>
      </c>
      <c r="D76" s="3">
        <v>326</v>
      </c>
      <c r="E76" s="3">
        <v>1115</v>
      </c>
      <c r="F76" s="15">
        <f>D76/C76</f>
        <v>0.22623178348369188</v>
      </c>
      <c r="G76" s="15">
        <f>1-F76</f>
        <v>0.77376821651630812</v>
      </c>
    </row>
    <row r="77" spans="1:7" x14ac:dyDescent="0.2">
      <c r="F77" s="4"/>
      <c r="G77" s="4"/>
    </row>
    <row r="79" spans="1:7" x14ac:dyDescent="0.2">
      <c r="A79" t="s">
        <v>211</v>
      </c>
    </row>
    <row r="80" spans="1:7" ht="15" x14ac:dyDescent="0.25">
      <c r="A80" s="3" t="s">
        <v>4</v>
      </c>
      <c r="B80" s="3"/>
      <c r="C80" s="3" t="s">
        <v>5</v>
      </c>
      <c r="D80" s="3" t="s">
        <v>204</v>
      </c>
      <c r="E80" s="3" t="s">
        <v>205</v>
      </c>
      <c r="F80" s="3" t="s">
        <v>6</v>
      </c>
      <c r="G80" s="3" t="s">
        <v>206</v>
      </c>
    </row>
    <row r="81" spans="1:7" x14ac:dyDescent="0.2">
      <c r="A81" t="s">
        <v>20</v>
      </c>
      <c r="B81" t="s">
        <v>21</v>
      </c>
      <c r="C81">
        <v>116</v>
      </c>
      <c r="D81">
        <v>55</v>
      </c>
      <c r="E81">
        <v>61</v>
      </c>
      <c r="F81" s="4">
        <v>0.47413793103448276</v>
      </c>
      <c r="G81" s="4">
        <v>0.52586206896551724</v>
      </c>
    </row>
    <row r="82" spans="1:7" x14ac:dyDescent="0.2">
      <c r="A82" t="s">
        <v>24</v>
      </c>
      <c r="B82" t="s">
        <v>25</v>
      </c>
      <c r="C82">
        <v>86</v>
      </c>
      <c r="D82">
        <v>53</v>
      </c>
      <c r="E82">
        <v>33</v>
      </c>
      <c r="F82" s="4">
        <v>0.61627906976744184</v>
      </c>
      <c r="G82" s="4">
        <v>0.38372093023255816</v>
      </c>
    </row>
    <row r="83" spans="1:7" x14ac:dyDescent="0.2">
      <c r="A83" t="s">
        <v>28</v>
      </c>
      <c r="B83" t="s">
        <v>29</v>
      </c>
      <c r="C83">
        <v>158</v>
      </c>
      <c r="D83">
        <v>57</v>
      </c>
      <c r="E83">
        <v>101</v>
      </c>
      <c r="F83" s="4">
        <v>0.36075949367088606</v>
      </c>
      <c r="G83" s="4">
        <v>0.639240506329114</v>
      </c>
    </row>
    <row r="84" spans="1:7" x14ac:dyDescent="0.2">
      <c r="A84" t="s">
        <v>32</v>
      </c>
      <c r="B84" t="s">
        <v>33</v>
      </c>
      <c r="C84">
        <v>32</v>
      </c>
      <c r="D84">
        <v>13</v>
      </c>
      <c r="E84">
        <v>19</v>
      </c>
      <c r="F84" s="4">
        <v>0.40625</v>
      </c>
      <c r="G84" s="4">
        <v>0.59375</v>
      </c>
    </row>
    <row r="85" spans="1:7" x14ac:dyDescent="0.2">
      <c r="A85" t="s">
        <v>14</v>
      </c>
      <c r="B85" t="s">
        <v>15</v>
      </c>
      <c r="C85">
        <v>50</v>
      </c>
      <c r="D85">
        <v>26</v>
      </c>
      <c r="E85">
        <v>24</v>
      </c>
      <c r="F85" s="4">
        <v>0.52</v>
      </c>
      <c r="G85" s="4">
        <v>0.48</v>
      </c>
    </row>
    <row r="86" spans="1:7" x14ac:dyDescent="0.2">
      <c r="A86" t="s">
        <v>34</v>
      </c>
      <c r="B86" t="s">
        <v>35</v>
      </c>
      <c r="C86">
        <v>158</v>
      </c>
      <c r="D86">
        <v>29</v>
      </c>
      <c r="E86">
        <v>129</v>
      </c>
      <c r="F86" s="4">
        <v>0.18354430379746836</v>
      </c>
      <c r="G86" s="4">
        <v>0.81645569620253167</v>
      </c>
    </row>
    <row r="87" spans="1:7" x14ac:dyDescent="0.2">
      <c r="A87" t="s">
        <v>36</v>
      </c>
      <c r="B87" t="s">
        <v>37</v>
      </c>
      <c r="C87">
        <v>47</v>
      </c>
      <c r="D87">
        <v>19</v>
      </c>
      <c r="E87">
        <v>28</v>
      </c>
      <c r="F87" s="4">
        <v>0.40425531914893614</v>
      </c>
      <c r="G87" s="4">
        <v>0.5957446808510638</v>
      </c>
    </row>
    <row r="88" spans="1:7" x14ac:dyDescent="0.2">
      <c r="A88" t="s">
        <v>82</v>
      </c>
      <c r="B88" t="s">
        <v>83</v>
      </c>
      <c r="C88">
        <v>16</v>
      </c>
      <c r="D88">
        <v>12</v>
      </c>
      <c r="E88">
        <v>4</v>
      </c>
      <c r="F88" s="4">
        <v>0.75</v>
      </c>
      <c r="G88" s="4">
        <v>0.25</v>
      </c>
    </row>
    <row r="89" spans="1:7" x14ac:dyDescent="0.2">
      <c r="A89" t="s">
        <v>84</v>
      </c>
      <c r="B89" t="s">
        <v>85</v>
      </c>
      <c r="C89">
        <v>7</v>
      </c>
      <c r="D89">
        <v>4</v>
      </c>
      <c r="E89">
        <v>3</v>
      </c>
      <c r="F89" s="4">
        <v>0.5714285714285714</v>
      </c>
      <c r="G89" s="4">
        <v>0.4285714285714286</v>
      </c>
    </row>
    <row r="90" spans="1:7" x14ac:dyDescent="0.2">
      <c r="A90" t="s">
        <v>94</v>
      </c>
      <c r="B90" t="s">
        <v>95</v>
      </c>
      <c r="C90">
        <v>12</v>
      </c>
      <c r="D90">
        <v>1</v>
      </c>
      <c r="E90">
        <v>11</v>
      </c>
      <c r="F90" s="4">
        <v>8.3333333333333329E-2</v>
      </c>
      <c r="G90" s="4">
        <v>0.91666666666666663</v>
      </c>
    </row>
    <row r="91" spans="1:7" x14ac:dyDescent="0.2">
      <c r="A91" t="s">
        <v>198</v>
      </c>
      <c r="B91" t="s">
        <v>199</v>
      </c>
      <c r="C91">
        <v>115</v>
      </c>
      <c r="D91">
        <v>41</v>
      </c>
      <c r="E91">
        <v>74</v>
      </c>
      <c r="F91" s="4">
        <v>0.35652173913043478</v>
      </c>
      <c r="G91" s="4">
        <v>0.64347826086956528</v>
      </c>
    </row>
    <row r="92" spans="1:7" x14ac:dyDescent="0.2">
      <c r="A92" t="s">
        <v>87</v>
      </c>
      <c r="B92" t="s">
        <v>88</v>
      </c>
      <c r="C92">
        <v>39</v>
      </c>
      <c r="D92">
        <v>26</v>
      </c>
      <c r="E92">
        <v>13</v>
      </c>
      <c r="F92" s="4">
        <v>0.66666666666666663</v>
      </c>
      <c r="G92" s="4">
        <v>0.33333333333333337</v>
      </c>
    </row>
    <row r="93" spans="1:7" x14ac:dyDescent="0.2">
      <c r="A93" t="s">
        <v>120</v>
      </c>
      <c r="B93" t="s">
        <v>121</v>
      </c>
      <c r="C93">
        <v>117</v>
      </c>
      <c r="D93">
        <v>44</v>
      </c>
      <c r="E93">
        <v>73</v>
      </c>
      <c r="F93" s="4">
        <v>0.37606837606837606</v>
      </c>
      <c r="G93" s="4">
        <v>0.62393162393162394</v>
      </c>
    </row>
    <row r="94" spans="1:7" x14ac:dyDescent="0.2">
      <c r="A94" t="s">
        <v>63</v>
      </c>
      <c r="B94" t="s">
        <v>64</v>
      </c>
      <c r="C94">
        <v>31</v>
      </c>
      <c r="D94">
        <v>7</v>
      </c>
      <c r="E94">
        <v>24</v>
      </c>
      <c r="F94" s="4">
        <v>0.22580645161290322</v>
      </c>
      <c r="G94" s="4">
        <v>0.77419354838709675</v>
      </c>
    </row>
    <row r="95" spans="1:7" x14ac:dyDescent="0.2">
      <c r="A95" t="s">
        <v>67</v>
      </c>
      <c r="B95" t="s">
        <v>68</v>
      </c>
      <c r="C95">
        <v>82</v>
      </c>
      <c r="D95">
        <v>9</v>
      </c>
      <c r="E95">
        <v>73</v>
      </c>
      <c r="F95" s="4">
        <v>0.10975609756097561</v>
      </c>
      <c r="G95" s="4">
        <v>0.8902439024390244</v>
      </c>
    </row>
    <row r="96" spans="1:7" x14ac:dyDescent="0.2">
      <c r="A96" t="s">
        <v>122</v>
      </c>
      <c r="B96" t="s">
        <v>121</v>
      </c>
      <c r="C96">
        <v>89</v>
      </c>
      <c r="D96">
        <v>36</v>
      </c>
      <c r="E96">
        <v>53</v>
      </c>
      <c r="F96" s="4">
        <v>0.4044943820224719</v>
      </c>
      <c r="G96" s="4">
        <v>0.5955056179775281</v>
      </c>
    </row>
    <row r="97" spans="1:7" x14ac:dyDescent="0.2">
      <c r="A97" t="s">
        <v>133</v>
      </c>
      <c r="B97" t="s">
        <v>134</v>
      </c>
      <c r="C97">
        <v>60</v>
      </c>
      <c r="D97">
        <v>29</v>
      </c>
      <c r="E97">
        <v>31</v>
      </c>
      <c r="F97" s="4">
        <v>0.48333333333333334</v>
      </c>
      <c r="G97" s="4">
        <v>0.51666666666666661</v>
      </c>
    </row>
    <row r="98" spans="1:7" x14ac:dyDescent="0.2">
      <c r="A98" t="s">
        <v>127</v>
      </c>
      <c r="B98" t="s">
        <v>128</v>
      </c>
      <c r="C98">
        <v>72</v>
      </c>
      <c r="D98">
        <v>11</v>
      </c>
      <c r="E98">
        <v>61</v>
      </c>
      <c r="F98" s="4">
        <v>0.15277777777777779</v>
      </c>
      <c r="G98" s="4">
        <v>0.84722222222222221</v>
      </c>
    </row>
    <row r="99" spans="1:7" x14ac:dyDescent="0.2">
      <c r="A99" t="s">
        <v>167</v>
      </c>
      <c r="B99" t="s">
        <v>168</v>
      </c>
      <c r="C99">
        <v>22</v>
      </c>
      <c r="D99">
        <v>7</v>
      </c>
      <c r="E99">
        <v>15</v>
      </c>
      <c r="F99" s="4">
        <v>0.31818181818181818</v>
      </c>
      <c r="G99" s="4">
        <v>0.68181818181818188</v>
      </c>
    </row>
    <row r="100" spans="1:7" x14ac:dyDescent="0.2">
      <c r="A100" t="s">
        <v>125</v>
      </c>
      <c r="B100" t="s">
        <v>126</v>
      </c>
      <c r="C100">
        <v>59</v>
      </c>
      <c r="D100">
        <v>13</v>
      </c>
      <c r="E100">
        <v>46</v>
      </c>
      <c r="F100" s="4">
        <v>0.22033898305084745</v>
      </c>
      <c r="G100" s="4">
        <v>0.77966101694915257</v>
      </c>
    </row>
    <row r="101" spans="1:7" x14ac:dyDescent="0.2">
      <c r="A101" t="s">
        <v>112</v>
      </c>
      <c r="B101" t="s">
        <v>113</v>
      </c>
      <c r="C101">
        <v>56</v>
      </c>
      <c r="D101">
        <v>16</v>
      </c>
      <c r="E101">
        <v>40</v>
      </c>
      <c r="F101" s="4">
        <v>0.2857142857142857</v>
      </c>
      <c r="G101" s="4">
        <v>0.7142857142857143</v>
      </c>
    </row>
    <row r="102" spans="1:7" x14ac:dyDescent="0.2">
      <c r="A102" t="s">
        <v>185</v>
      </c>
      <c r="B102" t="s">
        <v>186</v>
      </c>
      <c r="C102">
        <v>37</v>
      </c>
      <c r="D102">
        <v>12</v>
      </c>
      <c r="E102">
        <v>25</v>
      </c>
      <c r="F102" s="4">
        <v>0.32432432432432434</v>
      </c>
      <c r="G102" s="4">
        <v>0.67567567567567566</v>
      </c>
    </row>
    <row r="103" spans="1:7" ht="15" x14ac:dyDescent="0.25">
      <c r="A103" s="3" t="s">
        <v>207</v>
      </c>
      <c r="B103" s="3"/>
      <c r="C103" s="3">
        <f>SUM(C81:C102)</f>
        <v>1461</v>
      </c>
      <c r="D103" s="3">
        <f t="shared" ref="D103:E103" si="3">SUM(D81:D102)</f>
        <v>520</v>
      </c>
      <c r="E103" s="3">
        <f t="shared" si="3"/>
        <v>941</v>
      </c>
      <c r="F103" s="15">
        <f>D103/C103</f>
        <v>0.35592060232717315</v>
      </c>
      <c r="G103" s="15">
        <f>1-F103</f>
        <v>0.64407939767282685</v>
      </c>
    </row>
    <row r="104" spans="1:7" x14ac:dyDescent="0.2">
      <c r="F104" s="4"/>
      <c r="G104" s="4"/>
    </row>
    <row r="105" spans="1:7" x14ac:dyDescent="0.2">
      <c r="A105" t="s">
        <v>212</v>
      </c>
    </row>
    <row r="106" spans="1:7" ht="15" x14ac:dyDescent="0.25">
      <c r="A106" s="3" t="s">
        <v>4</v>
      </c>
      <c r="B106" s="3"/>
      <c r="C106" s="3" t="s">
        <v>5</v>
      </c>
      <c r="D106" s="3" t="s">
        <v>204</v>
      </c>
      <c r="E106" s="3" t="s">
        <v>205</v>
      </c>
      <c r="F106" s="3" t="s">
        <v>6</v>
      </c>
      <c r="G106" s="3" t="s">
        <v>206</v>
      </c>
    </row>
    <row r="107" spans="1:7" x14ac:dyDescent="0.2">
      <c r="A107" t="s">
        <v>26</v>
      </c>
      <c r="B107" t="s">
        <v>27</v>
      </c>
      <c r="C107">
        <v>112</v>
      </c>
      <c r="D107">
        <v>18</v>
      </c>
      <c r="E107">
        <v>94</v>
      </c>
      <c r="F107" s="4">
        <v>0.16071428571428573</v>
      </c>
      <c r="G107" s="4">
        <v>0.8392857142857143</v>
      </c>
    </row>
    <row r="108" spans="1:7" x14ac:dyDescent="0.2">
      <c r="A108" t="s">
        <v>42</v>
      </c>
      <c r="B108" t="s">
        <v>43</v>
      </c>
      <c r="C108">
        <v>133</v>
      </c>
      <c r="D108">
        <v>38</v>
      </c>
      <c r="E108">
        <v>95</v>
      </c>
      <c r="F108" s="4">
        <v>0.2857142857142857</v>
      </c>
      <c r="G108" s="4">
        <v>0.7142857142857143</v>
      </c>
    </row>
    <row r="109" spans="1:7" x14ac:dyDescent="0.2">
      <c r="A109" t="s">
        <v>46</v>
      </c>
      <c r="B109" t="s">
        <v>47</v>
      </c>
      <c r="C109">
        <v>149</v>
      </c>
      <c r="D109">
        <v>29</v>
      </c>
      <c r="E109">
        <v>120</v>
      </c>
      <c r="F109" s="4">
        <v>0.19463087248322147</v>
      </c>
      <c r="G109" s="4">
        <v>0.80536912751677847</v>
      </c>
    </row>
    <row r="110" spans="1:7" x14ac:dyDescent="0.2">
      <c r="A110" t="s">
        <v>106</v>
      </c>
      <c r="B110" t="s">
        <v>107</v>
      </c>
      <c r="C110">
        <v>64</v>
      </c>
      <c r="D110">
        <v>12</v>
      </c>
      <c r="E110">
        <v>52</v>
      </c>
      <c r="F110" s="4">
        <v>0.1875</v>
      </c>
      <c r="G110" s="4">
        <v>0.8125</v>
      </c>
    </row>
    <row r="111" spans="1:7" x14ac:dyDescent="0.2">
      <c r="A111" t="s">
        <v>108</v>
      </c>
      <c r="B111" t="s">
        <v>109</v>
      </c>
      <c r="C111">
        <v>26</v>
      </c>
      <c r="D111">
        <v>1</v>
      </c>
      <c r="E111">
        <v>25</v>
      </c>
      <c r="F111" s="4">
        <v>3.8461538461538464E-2</v>
      </c>
      <c r="G111" s="4">
        <v>0.96153846153846156</v>
      </c>
    </row>
    <row r="112" spans="1:7" x14ac:dyDescent="0.2">
      <c r="A112" t="s">
        <v>137</v>
      </c>
      <c r="B112" t="s">
        <v>138</v>
      </c>
      <c r="C112">
        <v>5</v>
      </c>
      <c r="D112">
        <v>0</v>
      </c>
      <c r="E112">
        <v>5</v>
      </c>
      <c r="F112" s="4">
        <v>0</v>
      </c>
      <c r="G112" s="4">
        <v>1</v>
      </c>
    </row>
    <row r="113" spans="1:7" x14ac:dyDescent="0.2">
      <c r="A113" t="s">
        <v>153</v>
      </c>
      <c r="B113" t="s">
        <v>154</v>
      </c>
      <c r="C113">
        <v>25</v>
      </c>
      <c r="D113">
        <v>3</v>
      </c>
      <c r="E113">
        <v>22</v>
      </c>
      <c r="F113" s="4">
        <v>0.12</v>
      </c>
      <c r="G113" s="4">
        <v>0.88</v>
      </c>
    </row>
    <row r="114" spans="1:7" x14ac:dyDescent="0.2">
      <c r="A114" t="s">
        <v>149</v>
      </c>
      <c r="B114" t="s">
        <v>150</v>
      </c>
      <c r="C114">
        <v>1</v>
      </c>
      <c r="D114">
        <v>0</v>
      </c>
      <c r="E114">
        <v>1</v>
      </c>
      <c r="F114" s="4">
        <v>0</v>
      </c>
      <c r="G114" s="4">
        <v>1</v>
      </c>
    </row>
    <row r="115" spans="1:7" x14ac:dyDescent="0.2">
      <c r="A115" t="s">
        <v>147</v>
      </c>
      <c r="B115" t="s">
        <v>148</v>
      </c>
      <c r="C115">
        <v>15</v>
      </c>
      <c r="D115">
        <v>3</v>
      </c>
      <c r="E115">
        <v>12</v>
      </c>
      <c r="F115" s="4">
        <v>0.2</v>
      </c>
      <c r="G115" s="4">
        <v>0.8</v>
      </c>
    </row>
    <row r="116" spans="1:7" x14ac:dyDescent="0.2">
      <c r="A116" t="s">
        <v>143</v>
      </c>
      <c r="B116" t="s">
        <v>144</v>
      </c>
      <c r="C116">
        <v>3</v>
      </c>
      <c r="D116">
        <v>1</v>
      </c>
      <c r="E116">
        <v>2</v>
      </c>
      <c r="F116" s="4">
        <v>0.33333333333333331</v>
      </c>
      <c r="G116" s="4">
        <v>0.66666666666666674</v>
      </c>
    </row>
    <row r="117" spans="1:7" x14ac:dyDescent="0.2">
      <c r="A117" t="s">
        <v>187</v>
      </c>
      <c r="B117" t="s">
        <v>188</v>
      </c>
      <c r="C117">
        <v>46</v>
      </c>
      <c r="D117">
        <v>10</v>
      </c>
      <c r="E117">
        <v>36</v>
      </c>
      <c r="F117" s="4">
        <v>0.21739130434782608</v>
      </c>
      <c r="G117" s="4">
        <v>0.78260869565217395</v>
      </c>
    </row>
    <row r="118" spans="1:7" x14ac:dyDescent="0.2">
      <c r="A118" t="s">
        <v>183</v>
      </c>
      <c r="B118" t="s">
        <v>184</v>
      </c>
      <c r="C118">
        <v>34</v>
      </c>
      <c r="D118">
        <v>12</v>
      </c>
      <c r="E118">
        <v>22</v>
      </c>
      <c r="F118" s="4">
        <v>0.35294117647058826</v>
      </c>
      <c r="G118" s="4">
        <v>0.64705882352941169</v>
      </c>
    </row>
    <row r="119" spans="1:7" x14ac:dyDescent="0.2">
      <c r="A119" t="s">
        <v>189</v>
      </c>
      <c r="B119" t="s">
        <v>190</v>
      </c>
      <c r="C119">
        <v>74</v>
      </c>
      <c r="D119">
        <v>18</v>
      </c>
      <c r="E119">
        <v>56</v>
      </c>
      <c r="F119" s="4">
        <v>0.24324324324324326</v>
      </c>
      <c r="G119" s="4">
        <v>0.7567567567567568</v>
      </c>
    </row>
    <row r="120" spans="1:7" ht="15" x14ac:dyDescent="0.25">
      <c r="A120" s="3" t="s">
        <v>207</v>
      </c>
      <c r="B120" s="3"/>
      <c r="C120" s="3">
        <f>SUM(C107:C119)</f>
        <v>687</v>
      </c>
      <c r="D120" s="3">
        <f t="shared" ref="D120:E120" si="4">SUM(D107:D119)</f>
        <v>145</v>
      </c>
      <c r="E120" s="3">
        <f t="shared" si="4"/>
        <v>542</v>
      </c>
      <c r="F120" s="15">
        <f>D120/C120</f>
        <v>0.21106259097525473</v>
      </c>
      <c r="G120" s="15">
        <f>1-F120</f>
        <v>0.7889374090247453</v>
      </c>
    </row>
    <row r="121" spans="1:7" x14ac:dyDescent="0.2">
      <c r="F121" s="4"/>
      <c r="G121" s="4"/>
    </row>
    <row r="122" spans="1:7" x14ac:dyDescent="0.2">
      <c r="F122" s="4"/>
      <c r="G122" s="4"/>
    </row>
    <row r="123" spans="1:7" x14ac:dyDescent="0.2">
      <c r="A123" t="s">
        <v>216</v>
      </c>
      <c r="F123" s="4"/>
      <c r="G123" s="4"/>
    </row>
    <row r="124" spans="1:7" x14ac:dyDescent="0.2">
      <c r="F124" s="4"/>
      <c r="G1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Smst Program</vt:lpstr>
      <vt:lpstr>Smst Skola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Forsberg</dc:creator>
  <cp:lastModifiedBy>Karin Hellmalm</cp:lastModifiedBy>
  <dcterms:created xsi:type="dcterms:W3CDTF">2018-09-17T12:18:49Z</dcterms:created>
  <dcterms:modified xsi:type="dcterms:W3CDTF">2018-09-21T11:01:16Z</dcterms:modified>
</cp:coreProperties>
</file>